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1"/>
  </bookViews>
  <sheets>
    <sheet name="   CRO-SLO   E   " sheetId="1" r:id="rId1"/>
    <sheet name="   CRO-SLO   A    " sheetId="2" r:id="rId2"/>
    <sheet name="      CRO   E      " sheetId="3" r:id="rId3"/>
    <sheet name="      CRO   A      " sheetId="4" r:id="rId4"/>
  </sheets>
  <definedNames/>
  <calcPr fullCalcOnLoad="1"/>
</workbook>
</file>

<file path=xl/sharedStrings.xml><?xml version="1.0" encoding="utf-8"?>
<sst xmlns="http://schemas.openxmlformats.org/spreadsheetml/2006/main" count="937" uniqueCount="159">
  <si>
    <t>Mateja Keresteš</t>
  </si>
  <si>
    <t>F</t>
  </si>
  <si>
    <t>SLO</t>
  </si>
  <si>
    <t>OK Trzin</t>
  </si>
  <si>
    <t>Gábor Borbély</t>
  </si>
  <si>
    <t>M</t>
  </si>
  <si>
    <t>HUN</t>
  </si>
  <si>
    <t>VBT</t>
  </si>
  <si>
    <t>Márton Scultéty</t>
  </si>
  <si>
    <t>KTK</t>
  </si>
  <si>
    <t>Ferenc Fehér</t>
  </si>
  <si>
    <t>ZTC</t>
  </si>
  <si>
    <t>Zdenko Horjan</t>
  </si>
  <si>
    <t>CRO</t>
  </si>
  <si>
    <t>OK Vihor</t>
  </si>
  <si>
    <t>Fruzsina Bíró</t>
  </si>
  <si>
    <t>BEA</t>
  </si>
  <si>
    <t>Pavel Dudik</t>
  </si>
  <si>
    <t>CZE</t>
  </si>
  <si>
    <t>Libor Forst</t>
  </si>
  <si>
    <t>Tomislav Varnica</t>
  </si>
  <si>
    <t>Dalibor Perković</t>
  </si>
  <si>
    <t>Remo Madella</t>
  </si>
  <si>
    <t>ITA</t>
  </si>
  <si>
    <t>Rem Maps</t>
  </si>
  <si>
    <t>Jana Glabazňová</t>
  </si>
  <si>
    <t>Emil Kacin</t>
  </si>
  <si>
    <t>OK Azimut</t>
  </si>
  <si>
    <t>Klemen Kenda</t>
  </si>
  <si>
    <t>Renato Bettin</t>
  </si>
  <si>
    <t>Or. Swallows Noale</t>
  </si>
  <si>
    <t>Roberta Falda</t>
  </si>
  <si>
    <t>Gronlait OR Team</t>
  </si>
  <si>
    <t>Tiziana De Monte</t>
  </si>
  <si>
    <t>CAI XXX Ottobre</t>
  </si>
  <si>
    <t>Alexandra Simon</t>
  </si>
  <si>
    <t>Viktor Hites</t>
  </si>
  <si>
    <t>Gábor Erdős</t>
  </si>
  <si>
    <t>Jasminka Cindrić Perković</t>
  </si>
  <si>
    <t>Feike Alewijnse</t>
  </si>
  <si>
    <t>NED</t>
  </si>
  <si>
    <t>Janko Lapajne</t>
  </si>
  <si>
    <t>Cesare Tarabocchia</t>
  </si>
  <si>
    <t>Timi Čižek</t>
  </si>
  <si>
    <t>Niko Čižek</t>
  </si>
  <si>
    <t>Susy De Pieri</t>
  </si>
  <si>
    <t>CUS Parma</t>
  </si>
  <si>
    <t>Renato Pelessoni</t>
  </si>
  <si>
    <t>CAI Monfalcone</t>
  </si>
  <si>
    <t>Laszlo Nemeshazi</t>
  </si>
  <si>
    <t>-</t>
  </si>
  <si>
    <t>Márton Erdős</t>
  </si>
  <si>
    <t>Gerzson Kéri</t>
  </si>
  <si>
    <t>HAV</t>
  </si>
  <si>
    <t>Ágnes Erdősné Németh</t>
  </si>
  <si>
    <t>Duša Haložan Sedej</t>
  </si>
  <si>
    <t>Gergely Erdős</t>
  </si>
  <si>
    <t>Boris Dvorský</t>
  </si>
  <si>
    <t>Vlado Sedej</t>
  </si>
  <si>
    <t>Attila Bányai</t>
  </si>
  <si>
    <t>Orsolya Scultéty</t>
  </si>
  <si>
    <t>Hajni Péter</t>
  </si>
  <si>
    <t>Igor Bončina</t>
  </si>
  <si>
    <t>Viktor Beke</t>
  </si>
  <si>
    <t>BAL</t>
  </si>
  <si>
    <t>Matej Sedej</t>
  </si>
  <si>
    <t>Julianna Grant</t>
  </si>
  <si>
    <t>BÖF</t>
  </si>
  <si>
    <t>Andrea De Monte</t>
  </si>
  <si>
    <t>Anja Babič</t>
  </si>
  <si>
    <t>Roy Grant</t>
  </si>
  <si>
    <t>Virág Kátai</t>
  </si>
  <si>
    <t>Róbertné Kátai</t>
  </si>
  <si>
    <t>Miklósné Toldi</t>
  </si>
  <si>
    <t>O</t>
  </si>
  <si>
    <t>P</t>
  </si>
  <si>
    <t>S</t>
  </si>
  <si>
    <t>J</t>
  </si>
  <si>
    <t>Name</t>
  </si>
  <si>
    <t>Sex</t>
  </si>
  <si>
    <t>Country</t>
  </si>
  <si>
    <t>Club</t>
  </si>
  <si>
    <t>Class</t>
  </si>
  <si>
    <t>Age</t>
  </si>
  <si>
    <t>Ljubljana
06.06.2009.</t>
  </si>
  <si>
    <t>Varaždinske
Toplice
03.05.2009.</t>
  </si>
  <si>
    <t>Ključić
Brdo
09.05.2009.</t>
  </si>
  <si>
    <t>Godovič
07.06.2009.</t>
  </si>
  <si>
    <t>Zagreb
13.09.2009.</t>
  </si>
  <si>
    <t>Cerkno
12.09.2009.</t>
  </si>
  <si>
    <t>Kamniška
Bistrica
27.09.2009.</t>
  </si>
  <si>
    <t>Krešo Keresteš</t>
  </si>
  <si>
    <t>Ivo Tišljar</t>
  </si>
  <si>
    <t>OK Orion</t>
  </si>
  <si>
    <t>Herwig Allwinger</t>
  </si>
  <si>
    <t>AUT</t>
  </si>
  <si>
    <t>OK Brežice</t>
  </si>
  <si>
    <t>Dario Štambuk</t>
  </si>
  <si>
    <t>Mario Štambuk</t>
  </si>
  <si>
    <t>OK Merz</t>
  </si>
  <si>
    <t>Nenad Lovrec</t>
  </si>
  <si>
    <t>Ivor Mikulčić</t>
  </si>
  <si>
    <t>Viktorio Miković</t>
  </si>
  <si>
    <t>Nenad Mihaljević</t>
  </si>
  <si>
    <t>Zalaegerszegi TFK</t>
  </si>
  <si>
    <t>Hans Luttenberger</t>
  </si>
  <si>
    <t>Heeressportverein F.</t>
  </si>
  <si>
    <t>Ivica Bertol</t>
  </si>
  <si>
    <t>Ivana Gobec</t>
  </si>
  <si>
    <t>Alessandro Casarin</t>
  </si>
  <si>
    <t>OR Swallows</t>
  </si>
  <si>
    <t>Karlo Gobec</t>
  </si>
  <si>
    <t>Damir Gobec</t>
  </si>
  <si>
    <t>Mihaela Kočila</t>
  </si>
  <si>
    <t>OK Međimurje</t>
  </si>
  <si>
    <t>Neda Punek Gobec</t>
  </si>
  <si>
    <t>Andreja Anžur</t>
  </si>
  <si>
    <t>OK Komenda</t>
  </si>
  <si>
    <t>Fulvio Lenarduzzi</t>
  </si>
  <si>
    <t>Or. Sc. Friuli</t>
  </si>
  <si>
    <t>Marija Anžur</t>
  </si>
  <si>
    <t>Jitka Buriánová</t>
  </si>
  <si>
    <t>FINAL</t>
  </si>
  <si>
    <t>Bohuslav Hůlka</t>
  </si>
  <si>
    <t>Dániel Heilig</t>
  </si>
  <si>
    <t>Damir Validžić</t>
  </si>
  <si>
    <t>Ula Dremel</t>
  </si>
  <si>
    <t>Bojan Dremel</t>
  </si>
  <si>
    <t>Damjana Blatnik</t>
  </si>
  <si>
    <t>Zsuzsa Eveli</t>
  </si>
  <si>
    <t>Fanika Trunkelj</t>
  </si>
  <si>
    <t>Iva Lovrec</t>
  </si>
  <si>
    <t>Antun Tišljar</t>
  </si>
  <si>
    <t>Matej Štambuk</t>
  </si>
  <si>
    <t>Mislav Šajatović Šuba</t>
  </si>
  <si>
    <t>Dora Težak</t>
  </si>
  <si>
    <t>Luka Mihaljević</t>
  </si>
  <si>
    <t>Robert Težak</t>
  </si>
  <si>
    <t>Mia Lovrec</t>
  </si>
  <si>
    <t>Jeremy MacKinnon</t>
  </si>
  <si>
    <t>Amanda MacKinnon</t>
  </si>
  <si>
    <t>OK Kapela</t>
  </si>
  <si>
    <t>GBR</t>
  </si>
  <si>
    <t>Vojko Kacin</t>
  </si>
  <si>
    <t>Lea Katarina Gobec</t>
  </si>
  <si>
    <t>Darinka Lovrec</t>
  </si>
  <si>
    <t>Ivana Težak</t>
  </si>
  <si>
    <t>Smiljana Janžek</t>
  </si>
  <si>
    <t>Maja Cvitković</t>
  </si>
  <si>
    <t>Sanja Žužić</t>
  </si>
  <si>
    <t>Timo Gobec</t>
  </si>
  <si>
    <t>Patrik Malnar</t>
  </si>
  <si>
    <t>OK Ris</t>
  </si>
  <si>
    <t>Matija Kučinac</t>
  </si>
  <si>
    <t>Tea Kučinac</t>
  </si>
  <si>
    <t>Ana Tišljar</t>
  </si>
  <si>
    <t>Martin Špendl</t>
  </si>
  <si>
    <t>Filip Jakob Špendl</t>
  </si>
  <si>
    <t>Lara Jerman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</si>
</sst>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2" fillId="0" borderId="22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19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2" fontId="0" fillId="0" borderId="34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9" xfId="0" applyBorder="1" applyAlignment="1">
      <alignment horizontal="left"/>
    </xf>
    <xf numFmtId="2" fontId="0" fillId="0" borderId="37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 horizontal="left"/>
    </xf>
    <xf numFmtId="2" fontId="0" fillId="0" borderId="41" xfId="0" applyNumberFormat="1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73"/>
  <sheetViews>
    <sheetView zoomScalePageLayoutView="0" workbookViewId="0" topLeftCell="A1">
      <pane xSplit="4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61" sqref="T61"/>
    </sheetView>
  </sheetViews>
  <sheetFormatPr defaultColWidth="9.140625" defaultRowHeight="12.75"/>
  <cols>
    <col min="1" max="3" width="4.7109375" style="1" customWidth="1"/>
    <col min="4" max="4" width="23.140625" style="0" bestFit="1" customWidth="1"/>
    <col min="5" max="7" width="4.7109375" style="1" customWidth="1"/>
    <col min="8" max="8" width="7.7109375" style="1" customWidth="1"/>
    <col min="9" max="9" width="19.140625" style="4" customWidth="1"/>
    <col min="10" max="10" width="9.7109375" style="0" customWidth="1"/>
    <col min="11" max="17" width="12.7109375" style="3" customWidth="1"/>
  </cols>
  <sheetData>
    <row r="1" spans="1:17" s="2" customFormat="1" ht="39" thickBot="1">
      <c r="A1" s="17" t="s">
        <v>74</v>
      </c>
      <c r="B1" s="18" t="s">
        <v>75</v>
      </c>
      <c r="C1" s="21" t="s">
        <v>77</v>
      </c>
      <c r="D1" s="17" t="s">
        <v>78</v>
      </c>
      <c r="E1" s="18" t="s">
        <v>79</v>
      </c>
      <c r="F1" s="18" t="s">
        <v>83</v>
      </c>
      <c r="G1" s="18" t="s">
        <v>82</v>
      </c>
      <c r="H1" s="18" t="s">
        <v>80</v>
      </c>
      <c r="I1" s="21" t="s">
        <v>81</v>
      </c>
      <c r="J1" s="31" t="s">
        <v>122</v>
      </c>
      <c r="K1" s="35" t="s">
        <v>85</v>
      </c>
      <c r="L1" s="19" t="s">
        <v>86</v>
      </c>
      <c r="M1" s="19" t="s">
        <v>84</v>
      </c>
      <c r="N1" s="19" t="s">
        <v>87</v>
      </c>
      <c r="O1" s="19" t="s">
        <v>89</v>
      </c>
      <c r="P1" s="19" t="s">
        <v>88</v>
      </c>
      <c r="Q1" s="20" t="s">
        <v>90</v>
      </c>
    </row>
    <row r="2" spans="1:17" ht="12.75">
      <c r="A2" s="13">
        <v>1</v>
      </c>
      <c r="B2" s="14">
        <f ca="1">IF(G2="P",COUNTIF(G$2:INDIRECT("G"&amp;ROW()),"P"),"")</f>
        <v>1</v>
      </c>
      <c r="C2" s="22">
        <f ca="1">IF(F2="J",COUNTIF(F$2:INDIRECT("F"&amp;ROW()),"J"),"")</f>
      </c>
      <c r="D2" s="25" t="s">
        <v>12</v>
      </c>
      <c r="E2" s="14" t="s">
        <v>5</v>
      </c>
      <c r="F2" s="14" t="s">
        <v>76</v>
      </c>
      <c r="G2" s="14" t="s">
        <v>75</v>
      </c>
      <c r="H2" s="14" t="s">
        <v>13</v>
      </c>
      <c r="I2" s="26" t="s">
        <v>14</v>
      </c>
      <c r="J2" s="32">
        <f aca="true" t="shared" si="0" ref="J2:J33">IF(COUNT(K2:Q2),LARGE(K2:Q2,1),0)+IF(COUNT(K2:Q2)&gt;=2,LARGE(K2:Q2,2),0)+IF(COUNT(K2:Q2)&gt;=3,LARGE(K2:Q2,3),0)+IF(COUNT(K2:Q2)&gt;=4,LARGE(K2:Q2,4),0)</f>
        <v>336.27</v>
      </c>
      <c r="K2" s="70">
        <v>82.1</v>
      </c>
      <c r="L2" s="15"/>
      <c r="M2" s="15">
        <v>88.64</v>
      </c>
      <c r="N2" s="15"/>
      <c r="O2" s="15"/>
      <c r="P2" s="15">
        <v>100</v>
      </c>
      <c r="Q2" s="16">
        <v>65.53</v>
      </c>
    </row>
    <row r="3" spans="1:17" ht="12.75">
      <c r="A3" s="7">
        <v>2</v>
      </c>
      <c r="B3" s="5">
        <f ca="1">IF(G3="P",COUNTIF(G$2:INDIRECT("G"&amp;ROW()),"P"),"")</f>
      </c>
      <c r="C3" s="23">
        <f ca="1">IF(F3="J",COUNTIF(F$2:INDIRECT("F"&amp;ROW()),"J"),"")</f>
      </c>
      <c r="D3" s="27" t="s">
        <v>92</v>
      </c>
      <c r="E3" s="5" t="s">
        <v>5</v>
      </c>
      <c r="F3" s="5" t="s">
        <v>76</v>
      </c>
      <c r="G3" s="5" t="s">
        <v>74</v>
      </c>
      <c r="H3" s="5" t="s">
        <v>13</v>
      </c>
      <c r="I3" s="28" t="s">
        <v>93</v>
      </c>
      <c r="J3" s="32">
        <f t="shared" si="0"/>
        <v>333.78999999999996</v>
      </c>
      <c r="K3" s="39">
        <v>53.4</v>
      </c>
      <c r="L3" s="41">
        <v>80.39</v>
      </c>
      <c r="M3" s="6"/>
      <c r="N3" s="6">
        <v>100</v>
      </c>
      <c r="O3" s="6"/>
      <c r="P3" s="6"/>
      <c r="Q3" s="8">
        <v>100</v>
      </c>
    </row>
    <row r="4" spans="1:17" ht="12.75">
      <c r="A4" s="7">
        <v>3</v>
      </c>
      <c r="B4" s="5">
        <f ca="1">IF(G4="P",COUNTIF(G$2:INDIRECT("G"&amp;ROW()),"P"),"")</f>
        <v>2</v>
      </c>
      <c r="C4" s="23">
        <f ca="1">IF(F4="J",COUNTIF(F$2:INDIRECT("F"&amp;ROW()),"J"),"")</f>
      </c>
      <c r="D4" s="27" t="s">
        <v>107</v>
      </c>
      <c r="E4" s="5" t="s">
        <v>5</v>
      </c>
      <c r="F4" s="5" t="s">
        <v>76</v>
      </c>
      <c r="G4" s="5" t="s">
        <v>75</v>
      </c>
      <c r="H4" s="5" t="s">
        <v>13</v>
      </c>
      <c r="I4" s="28" t="s">
        <v>14</v>
      </c>
      <c r="J4" s="32">
        <f t="shared" si="0"/>
        <v>316.45</v>
      </c>
      <c r="K4" s="36">
        <v>64.5</v>
      </c>
      <c r="L4" s="6"/>
      <c r="M4" s="6"/>
      <c r="N4" s="6">
        <v>93.22</v>
      </c>
      <c r="O4" s="6"/>
      <c r="P4" s="6">
        <v>82.15</v>
      </c>
      <c r="Q4" s="8">
        <v>76.58</v>
      </c>
    </row>
    <row r="5" spans="1:17" ht="12.75">
      <c r="A5" s="7">
        <v>4</v>
      </c>
      <c r="B5" s="5">
        <f ca="1">IF(G5="P",COUNTIF(G$2:INDIRECT("G"&amp;ROW()),"P"),"")</f>
      </c>
      <c r="C5" s="23">
        <f ca="1">IF(F5="J",COUNTIF(F$2:INDIRECT("F"&amp;ROW()),"J"),"")</f>
      </c>
      <c r="D5" s="27" t="s">
        <v>21</v>
      </c>
      <c r="E5" s="5" t="s">
        <v>5</v>
      </c>
      <c r="F5" s="5" t="s">
        <v>76</v>
      </c>
      <c r="G5" s="5" t="s">
        <v>74</v>
      </c>
      <c r="H5" s="5" t="s">
        <v>13</v>
      </c>
      <c r="I5" s="28" t="s">
        <v>14</v>
      </c>
      <c r="J5" s="32">
        <f t="shared" si="0"/>
        <v>310.13</v>
      </c>
      <c r="K5" s="39">
        <v>75.33</v>
      </c>
      <c r="L5" s="41">
        <v>74.05</v>
      </c>
      <c r="M5" s="6">
        <v>82.76</v>
      </c>
      <c r="N5" s="6">
        <v>77.99</v>
      </c>
      <c r="O5" s="6"/>
      <c r="P5" s="6"/>
      <c r="Q5" s="8">
        <v>70.54</v>
      </c>
    </row>
    <row r="6" spans="1:17" ht="12.75">
      <c r="A6" s="7">
        <v>5</v>
      </c>
      <c r="B6" s="5">
        <f ca="1">IF(G6="P",COUNTIF(G$2:INDIRECT("G"&amp;ROW()),"P"),"")</f>
      </c>
      <c r="C6" s="23">
        <f ca="1">IF(F6="J",COUNTIF(F$2:INDIRECT("F"&amp;ROW()),"J"),"")</f>
      </c>
      <c r="D6" s="27" t="s">
        <v>37</v>
      </c>
      <c r="E6" s="5" t="s">
        <v>5</v>
      </c>
      <c r="F6" s="5" t="s">
        <v>76</v>
      </c>
      <c r="G6" s="5" t="s">
        <v>74</v>
      </c>
      <c r="H6" s="5" t="s">
        <v>6</v>
      </c>
      <c r="I6" s="28" t="s">
        <v>104</v>
      </c>
      <c r="J6" s="32">
        <f t="shared" si="0"/>
        <v>308.2</v>
      </c>
      <c r="K6" s="39">
        <v>70.21</v>
      </c>
      <c r="L6" s="41"/>
      <c r="M6" s="6">
        <v>75.63</v>
      </c>
      <c r="N6" s="6">
        <v>93.54</v>
      </c>
      <c r="O6" s="6"/>
      <c r="P6" s="6">
        <v>68.82</v>
      </c>
      <c r="Q6" s="8"/>
    </row>
    <row r="7" spans="1:17" ht="12.75">
      <c r="A7" s="7">
        <v>6</v>
      </c>
      <c r="B7" s="5">
        <f ca="1">IF(G7="P",COUNTIF(G$2:INDIRECT("G"&amp;ROW()),"P"),"")</f>
      </c>
      <c r="C7" s="23">
        <f ca="1">IF(F7="J",COUNTIF(F$2:INDIRECT("F"&amp;ROW()),"J"),"")</f>
      </c>
      <c r="D7" s="27" t="s">
        <v>0</v>
      </c>
      <c r="E7" s="5" t="s">
        <v>1</v>
      </c>
      <c r="F7" s="5" t="s">
        <v>76</v>
      </c>
      <c r="G7" s="5" t="s">
        <v>74</v>
      </c>
      <c r="H7" s="5" t="s">
        <v>2</v>
      </c>
      <c r="I7" s="28" t="s">
        <v>3</v>
      </c>
      <c r="J7" s="32">
        <f t="shared" si="0"/>
        <v>307.41999999999996</v>
      </c>
      <c r="K7" s="39">
        <v>68.83</v>
      </c>
      <c r="L7" s="41">
        <v>65.66</v>
      </c>
      <c r="M7" s="6">
        <v>100</v>
      </c>
      <c r="N7" s="6">
        <v>72.93</v>
      </c>
      <c r="O7" s="6"/>
      <c r="P7" s="6">
        <v>46.13</v>
      </c>
      <c r="Q7" s="8"/>
    </row>
    <row r="8" spans="1:17" ht="12.75">
      <c r="A8" s="7">
        <v>7</v>
      </c>
      <c r="B8" s="5">
        <f ca="1">IF(G8="P",COUNTIF(G$2:INDIRECT("G"&amp;ROW()),"P"),"")</f>
      </c>
      <c r="C8" s="23">
        <f ca="1">IF(F8="J",COUNTIF(F$2:INDIRECT("F"&amp;ROW()),"J"),"")</f>
      </c>
      <c r="D8" s="27" t="s">
        <v>91</v>
      </c>
      <c r="E8" s="5" t="s">
        <v>5</v>
      </c>
      <c r="F8" s="5" t="s">
        <v>76</v>
      </c>
      <c r="G8" s="5" t="s">
        <v>74</v>
      </c>
      <c r="H8" s="5" t="s">
        <v>2</v>
      </c>
      <c r="I8" s="28" t="s">
        <v>3</v>
      </c>
      <c r="J8" s="32">
        <f t="shared" si="0"/>
        <v>293.78</v>
      </c>
      <c r="K8" s="39">
        <v>100</v>
      </c>
      <c r="L8" s="41">
        <v>100</v>
      </c>
      <c r="M8" s="6"/>
      <c r="N8" s="6">
        <v>93.78</v>
      </c>
      <c r="O8" s="6"/>
      <c r="P8" s="6"/>
      <c r="Q8" s="8"/>
    </row>
    <row r="9" spans="1:17" ht="12.75">
      <c r="A9" s="7">
        <v>8</v>
      </c>
      <c r="B9" s="5">
        <f ca="1">IF(G9="P",COUNTIF(G$2:INDIRECT("G"&amp;ROW()),"P"),"")</f>
      </c>
      <c r="C9" s="23">
        <f ca="1">IF(F9="J",COUNTIF(F$2:INDIRECT("F"&amp;ROW()),"J"),"")</f>
        <v>1</v>
      </c>
      <c r="D9" s="27" t="s">
        <v>51</v>
      </c>
      <c r="E9" s="5" t="s">
        <v>5</v>
      </c>
      <c r="F9" s="5" t="s">
        <v>77</v>
      </c>
      <c r="G9" s="5" t="s">
        <v>74</v>
      </c>
      <c r="H9" s="5" t="s">
        <v>6</v>
      </c>
      <c r="I9" s="28" t="s">
        <v>104</v>
      </c>
      <c r="J9" s="32">
        <f t="shared" si="0"/>
        <v>292.44</v>
      </c>
      <c r="K9" s="36">
        <v>62.92</v>
      </c>
      <c r="L9" s="6"/>
      <c r="M9" s="6">
        <v>65.99</v>
      </c>
      <c r="N9" s="6">
        <v>77.72</v>
      </c>
      <c r="O9" s="6"/>
      <c r="P9" s="6">
        <v>85.81</v>
      </c>
      <c r="Q9" s="8"/>
    </row>
    <row r="10" spans="1:17" ht="12.75">
      <c r="A10" s="7">
        <v>8</v>
      </c>
      <c r="B10" s="5">
        <f ca="1">IF(G10="P",COUNTIF(G$2:INDIRECT("G"&amp;ROW()),"P"),"")</f>
      </c>
      <c r="C10" s="23">
        <f ca="1">IF(F10="J",COUNTIF(F$2:INDIRECT("F"&amp;ROW()),"J"),"")</f>
      </c>
      <c r="D10" s="27" t="s">
        <v>38</v>
      </c>
      <c r="E10" s="5" t="s">
        <v>1</v>
      </c>
      <c r="F10" s="5" t="s">
        <v>76</v>
      </c>
      <c r="G10" s="5" t="s">
        <v>74</v>
      </c>
      <c r="H10" s="5" t="s">
        <v>13</v>
      </c>
      <c r="I10" s="28" t="s">
        <v>14</v>
      </c>
      <c r="J10" s="32">
        <f t="shared" si="0"/>
        <v>292.4</v>
      </c>
      <c r="K10" s="39">
        <v>63.17</v>
      </c>
      <c r="L10" s="41">
        <v>85.08</v>
      </c>
      <c r="M10" s="6">
        <v>72.12</v>
      </c>
      <c r="N10" s="6">
        <v>72.03</v>
      </c>
      <c r="O10" s="6"/>
      <c r="P10" s="6"/>
      <c r="Q10" s="8">
        <v>61.2</v>
      </c>
    </row>
    <row r="11" spans="1:17" ht="12.75">
      <c r="A11" s="7">
        <v>10</v>
      </c>
      <c r="B11" s="5">
        <f ca="1">IF(G11="P",COUNTIF(G$2:INDIRECT("G"&amp;ROW()),"P"),"")</f>
      </c>
      <c r="C11" s="23">
        <f ca="1">IF(F11="J",COUNTIF(F$2:INDIRECT("F"&amp;ROW()),"J"),"")</f>
      </c>
      <c r="D11" s="27" t="s">
        <v>54</v>
      </c>
      <c r="E11" s="5" t="s">
        <v>1</v>
      </c>
      <c r="F11" s="5" t="s">
        <v>76</v>
      </c>
      <c r="G11" s="5" t="s">
        <v>74</v>
      </c>
      <c r="H11" s="5" t="s">
        <v>6</v>
      </c>
      <c r="I11" s="28" t="s">
        <v>104</v>
      </c>
      <c r="J11" s="32">
        <f t="shared" si="0"/>
        <v>281.68</v>
      </c>
      <c r="K11" s="36">
        <v>58.15</v>
      </c>
      <c r="L11" s="6"/>
      <c r="M11" s="6">
        <v>64.61</v>
      </c>
      <c r="N11" s="6">
        <v>93.76</v>
      </c>
      <c r="O11" s="6"/>
      <c r="P11" s="6">
        <v>65.16</v>
      </c>
      <c r="Q11" s="8"/>
    </row>
    <row r="12" spans="1:17" ht="12.75">
      <c r="A12" s="7">
        <v>11</v>
      </c>
      <c r="B12" s="5">
        <f ca="1">IF(G12="P",COUNTIF(G$2:INDIRECT("G"&amp;ROW()),"P"),"")</f>
        <v>3</v>
      </c>
      <c r="C12" s="23">
        <f ca="1">IF(F12="J",COUNTIF(F$2:INDIRECT("F"&amp;ROW()),"J"),"")</f>
      </c>
      <c r="D12" s="27" t="s">
        <v>44</v>
      </c>
      <c r="E12" s="5" t="s">
        <v>5</v>
      </c>
      <c r="F12" s="5" t="s">
        <v>76</v>
      </c>
      <c r="G12" s="5" t="s">
        <v>75</v>
      </c>
      <c r="H12" s="5" t="s">
        <v>2</v>
      </c>
      <c r="I12" s="28" t="s">
        <v>3</v>
      </c>
      <c r="J12" s="32">
        <f t="shared" si="0"/>
        <v>267.83</v>
      </c>
      <c r="K12" s="36">
        <v>60.39</v>
      </c>
      <c r="L12" s="6"/>
      <c r="M12" s="6">
        <v>66.26</v>
      </c>
      <c r="N12" s="6">
        <v>67.31</v>
      </c>
      <c r="O12" s="6"/>
      <c r="P12" s="6">
        <v>73.87</v>
      </c>
      <c r="Q12" s="8"/>
    </row>
    <row r="13" spans="1:17" ht="12.75">
      <c r="A13" s="7">
        <v>12</v>
      </c>
      <c r="B13" s="5">
        <f ca="1">IF(G13="P",COUNTIF(G$2:INDIRECT("G"&amp;ROW()),"P"),"")</f>
      </c>
      <c r="C13" s="23">
        <f ca="1">IF(F13="J",COUNTIF(F$2:INDIRECT("F"&amp;ROW()),"J"),"")</f>
      </c>
      <c r="D13" s="27" t="s">
        <v>55</v>
      </c>
      <c r="E13" s="5" t="s">
        <v>1</v>
      </c>
      <c r="F13" s="5" t="s">
        <v>76</v>
      </c>
      <c r="G13" s="5" t="s">
        <v>74</v>
      </c>
      <c r="H13" s="5" t="s">
        <v>2</v>
      </c>
      <c r="I13" s="28" t="s">
        <v>27</v>
      </c>
      <c r="J13" s="32">
        <f t="shared" si="0"/>
        <v>248.97</v>
      </c>
      <c r="K13" s="36">
        <v>62.24</v>
      </c>
      <c r="L13" s="6">
        <v>65.8</v>
      </c>
      <c r="M13" s="6">
        <v>64.45</v>
      </c>
      <c r="N13" s="6"/>
      <c r="O13" s="6"/>
      <c r="P13" s="6">
        <v>38.92</v>
      </c>
      <c r="Q13" s="8">
        <v>56.48</v>
      </c>
    </row>
    <row r="14" spans="1:17" ht="12.75">
      <c r="A14" s="7">
        <v>13</v>
      </c>
      <c r="B14" s="5">
        <f ca="1">IF(G14="P",COUNTIF(G$2:INDIRECT("G"&amp;ROW()),"P"),"")</f>
      </c>
      <c r="C14" s="23">
        <f ca="1">IF(F14="J",COUNTIF(F$2:INDIRECT("F"&amp;ROW()),"J"),"")</f>
      </c>
      <c r="D14" s="27" t="s">
        <v>58</v>
      </c>
      <c r="E14" s="5" t="s">
        <v>5</v>
      </c>
      <c r="F14" s="5" t="s">
        <v>76</v>
      </c>
      <c r="G14" s="5" t="s">
        <v>74</v>
      </c>
      <c r="H14" s="5" t="s">
        <v>2</v>
      </c>
      <c r="I14" s="28" t="s">
        <v>27</v>
      </c>
      <c r="J14" s="32">
        <f t="shared" si="0"/>
        <v>217.88</v>
      </c>
      <c r="K14" s="36">
        <v>57.46</v>
      </c>
      <c r="L14" s="6">
        <v>41.73</v>
      </c>
      <c r="M14" s="6">
        <v>59.11</v>
      </c>
      <c r="N14" s="6"/>
      <c r="O14" s="6"/>
      <c r="P14" s="6">
        <v>39.25</v>
      </c>
      <c r="Q14" s="8">
        <v>59.58</v>
      </c>
    </row>
    <row r="15" spans="1:17" ht="12.75">
      <c r="A15" s="7">
        <v>14</v>
      </c>
      <c r="B15" s="5">
        <f ca="1">IF(G15="P",COUNTIF(G$2:INDIRECT("G"&amp;ROW()),"P"),"")</f>
      </c>
      <c r="C15" s="23">
        <f ca="1">IF(F15="J",COUNTIF(F$2:INDIRECT("F"&amp;ROW()),"J"),"")</f>
      </c>
      <c r="D15" s="27" t="s">
        <v>100</v>
      </c>
      <c r="E15" s="5" t="s">
        <v>5</v>
      </c>
      <c r="F15" s="5" t="s">
        <v>76</v>
      </c>
      <c r="G15" s="5" t="s">
        <v>74</v>
      </c>
      <c r="H15" s="5" t="s">
        <v>13</v>
      </c>
      <c r="I15" s="28" t="s">
        <v>14</v>
      </c>
      <c r="J15" s="32">
        <f t="shared" si="0"/>
        <v>201.12</v>
      </c>
      <c r="K15" s="36">
        <v>65.61</v>
      </c>
      <c r="L15" s="6">
        <v>57.02</v>
      </c>
      <c r="M15" s="6"/>
      <c r="N15" s="6"/>
      <c r="O15" s="6"/>
      <c r="P15" s="6">
        <v>78.49</v>
      </c>
      <c r="Q15" s="8"/>
    </row>
    <row r="16" spans="1:17" ht="12.75">
      <c r="A16" s="7">
        <v>15</v>
      </c>
      <c r="B16" s="5">
        <f ca="1">IF(G16="P",COUNTIF(G$2:INDIRECT("G"&amp;ROW()),"P"),"")</f>
      </c>
      <c r="C16" s="23">
        <f ca="1">IF(F16="J",COUNTIF(F$2:INDIRECT("F"&amp;ROW()),"J"),"")</f>
        <v>2</v>
      </c>
      <c r="D16" s="27" t="s">
        <v>43</v>
      </c>
      <c r="E16" s="5" t="s">
        <v>5</v>
      </c>
      <c r="F16" s="5" t="s">
        <v>77</v>
      </c>
      <c r="G16" s="5" t="s">
        <v>74</v>
      </c>
      <c r="H16" s="5" t="s">
        <v>2</v>
      </c>
      <c r="I16" s="28" t="s">
        <v>3</v>
      </c>
      <c r="J16" s="32">
        <f t="shared" si="0"/>
        <v>186.39000000000001</v>
      </c>
      <c r="K16" s="36">
        <v>58.22</v>
      </c>
      <c r="L16" s="6"/>
      <c r="M16" s="6">
        <v>66.64</v>
      </c>
      <c r="N16" s="6">
        <v>61.53</v>
      </c>
      <c r="O16" s="6"/>
      <c r="P16" s="6"/>
      <c r="Q16" s="8"/>
    </row>
    <row r="17" spans="1:17" ht="12.75">
      <c r="A17" s="7">
        <v>16</v>
      </c>
      <c r="B17" s="5">
        <f ca="1">IF(G17="P",COUNTIF(G$2:INDIRECT("G"&amp;ROW()),"P"),"")</f>
        <v>4</v>
      </c>
      <c r="C17" s="23">
        <f ca="1">IF(F17="J",COUNTIF(F$2:INDIRECT("F"&amp;ROW()),"J"),"")</f>
      </c>
      <c r="D17" s="27" t="s">
        <v>15</v>
      </c>
      <c r="E17" s="5" t="s">
        <v>1</v>
      </c>
      <c r="F17" s="5" t="s">
        <v>76</v>
      </c>
      <c r="G17" s="5" t="s">
        <v>75</v>
      </c>
      <c r="H17" s="5" t="s">
        <v>6</v>
      </c>
      <c r="I17" s="28" t="s">
        <v>16</v>
      </c>
      <c r="J17" s="32">
        <f t="shared" si="0"/>
        <v>183.2</v>
      </c>
      <c r="K17" s="36"/>
      <c r="L17" s="6"/>
      <c r="M17" s="6">
        <v>88.48</v>
      </c>
      <c r="N17" s="6">
        <v>94.72</v>
      </c>
      <c r="O17" s="6"/>
      <c r="P17" s="6"/>
      <c r="Q17" s="8"/>
    </row>
    <row r="18" spans="1:17" ht="12.75">
      <c r="A18" s="7">
        <v>17</v>
      </c>
      <c r="B18" s="5">
        <f ca="1">IF(G18="P",COUNTIF(G$2:INDIRECT("G"&amp;ROW()),"P"),"")</f>
      </c>
      <c r="C18" s="23">
        <f ca="1">IF(F18="J",COUNTIF(F$2:INDIRECT("F"&amp;ROW()),"J"),"")</f>
      </c>
      <c r="D18" s="27" t="s">
        <v>20</v>
      </c>
      <c r="E18" s="5" t="s">
        <v>5</v>
      </c>
      <c r="F18" s="5" t="s">
        <v>76</v>
      </c>
      <c r="G18" s="5" t="s">
        <v>74</v>
      </c>
      <c r="H18" s="5" t="s">
        <v>13</v>
      </c>
      <c r="I18" s="28" t="s">
        <v>14</v>
      </c>
      <c r="J18" s="32">
        <f t="shared" si="0"/>
        <v>179.08999999999997</v>
      </c>
      <c r="K18" s="36"/>
      <c r="L18" s="6">
        <v>96.07</v>
      </c>
      <c r="M18" s="6">
        <v>83.02</v>
      </c>
      <c r="N18" s="6"/>
      <c r="O18" s="6"/>
      <c r="P18" s="6"/>
      <c r="Q18" s="8"/>
    </row>
    <row r="19" spans="1:17" ht="12.75">
      <c r="A19" s="7">
        <v>18</v>
      </c>
      <c r="B19" s="5">
        <f ca="1">IF(G19="P",COUNTIF(G$2:INDIRECT("G"&amp;ROW()),"P"),"")</f>
      </c>
      <c r="C19" s="23">
        <f ca="1">IF(F19="J",COUNTIF(F$2:INDIRECT("F"&amp;ROW()),"J"),"")</f>
      </c>
      <c r="D19" s="27" t="s">
        <v>8</v>
      </c>
      <c r="E19" s="5" t="s">
        <v>5</v>
      </c>
      <c r="F19" s="5" t="s">
        <v>76</v>
      </c>
      <c r="G19" s="5" t="s">
        <v>74</v>
      </c>
      <c r="H19" s="5" t="s">
        <v>6</v>
      </c>
      <c r="I19" s="28" t="s">
        <v>9</v>
      </c>
      <c r="J19" s="32">
        <f t="shared" si="0"/>
        <v>177.36</v>
      </c>
      <c r="K19" s="36"/>
      <c r="L19" s="6"/>
      <c r="M19" s="6">
        <v>94.19</v>
      </c>
      <c r="N19" s="6">
        <v>83.17</v>
      </c>
      <c r="O19" s="6"/>
      <c r="P19" s="6"/>
      <c r="Q19" s="8"/>
    </row>
    <row r="20" spans="1:17" ht="12.75">
      <c r="A20" s="7">
        <v>19</v>
      </c>
      <c r="B20" s="5">
        <f ca="1">IF(G20="P",COUNTIF(G$2:INDIRECT("G"&amp;ROW()),"P"),"")</f>
      </c>
      <c r="C20" s="23">
        <f ca="1">IF(F20="J",COUNTIF(F$2:INDIRECT("F"&amp;ROW()),"J"),"")</f>
      </c>
      <c r="D20" s="27" t="s">
        <v>29</v>
      </c>
      <c r="E20" s="5" t="s">
        <v>5</v>
      </c>
      <c r="F20" s="5" t="s">
        <v>76</v>
      </c>
      <c r="G20" s="5" t="s">
        <v>74</v>
      </c>
      <c r="H20" s="5" t="s">
        <v>23</v>
      </c>
      <c r="I20" s="28" t="s">
        <v>30</v>
      </c>
      <c r="J20" s="32">
        <f t="shared" si="0"/>
        <v>177.19</v>
      </c>
      <c r="K20" s="36"/>
      <c r="L20" s="6"/>
      <c r="M20" s="6">
        <v>77.49</v>
      </c>
      <c r="N20" s="6">
        <v>99.7</v>
      </c>
      <c r="O20" s="6"/>
      <c r="P20" s="6"/>
      <c r="Q20" s="8"/>
    </row>
    <row r="21" spans="1:17" ht="12.75">
      <c r="A21" s="7">
        <v>20</v>
      </c>
      <c r="B21" s="5">
        <f ca="1">IF(G21="P",COUNTIF(G$2:INDIRECT("G"&amp;ROW()),"P"),"")</f>
      </c>
      <c r="C21" s="23">
        <f ca="1">IF(F21="J",COUNTIF(F$2:INDIRECT("F"&amp;ROW()),"J"),"")</f>
      </c>
      <c r="D21" s="27" t="s">
        <v>22</v>
      </c>
      <c r="E21" s="5" t="s">
        <v>5</v>
      </c>
      <c r="F21" s="5" t="s">
        <v>76</v>
      </c>
      <c r="G21" s="5" t="s">
        <v>74</v>
      </c>
      <c r="H21" s="5" t="s">
        <v>23</v>
      </c>
      <c r="I21" s="28" t="s">
        <v>24</v>
      </c>
      <c r="J21" s="32">
        <f t="shared" si="0"/>
        <v>176.82999999999998</v>
      </c>
      <c r="K21" s="36"/>
      <c r="L21" s="6"/>
      <c r="M21" s="6">
        <v>82.64</v>
      </c>
      <c r="N21" s="6">
        <v>94.19</v>
      </c>
      <c r="O21" s="6"/>
      <c r="P21" s="6"/>
      <c r="Q21" s="8"/>
    </row>
    <row r="22" spans="1:17" ht="12.75">
      <c r="A22" s="7">
        <v>21</v>
      </c>
      <c r="B22" s="5">
        <f ca="1">IF(G22="P",COUNTIF(G$2:INDIRECT("G"&amp;ROW()),"P"),"")</f>
      </c>
      <c r="C22" s="23">
        <f ca="1">IF(F22="J",COUNTIF(F$2:INDIRECT("F"&amp;ROW()),"J"),"")</f>
      </c>
      <c r="D22" s="27" t="s">
        <v>28</v>
      </c>
      <c r="E22" s="5" t="s">
        <v>5</v>
      </c>
      <c r="F22" s="5" t="s">
        <v>76</v>
      </c>
      <c r="G22" s="5" t="s">
        <v>74</v>
      </c>
      <c r="H22" s="5" t="s">
        <v>2</v>
      </c>
      <c r="I22" s="28" t="s">
        <v>27</v>
      </c>
      <c r="J22" s="32">
        <f t="shared" si="0"/>
        <v>176.68</v>
      </c>
      <c r="K22" s="36"/>
      <c r="L22" s="6"/>
      <c r="M22" s="6">
        <v>77.51</v>
      </c>
      <c r="N22" s="6">
        <v>99.17</v>
      </c>
      <c r="O22" s="6"/>
      <c r="P22" s="6"/>
      <c r="Q22" s="8"/>
    </row>
    <row r="23" spans="1:17" ht="12.75">
      <c r="A23" s="7">
        <v>22</v>
      </c>
      <c r="B23" s="5">
        <f ca="1">IF(G23="P",COUNTIF(G$2:INDIRECT("G"&amp;ROW()),"P"),"")</f>
      </c>
      <c r="C23" s="23">
        <f ca="1">IF(F23="J",COUNTIF(F$2:INDIRECT("F"&amp;ROW()),"J"),"")</f>
      </c>
      <c r="D23" s="27" t="s">
        <v>26</v>
      </c>
      <c r="E23" s="5" t="s">
        <v>5</v>
      </c>
      <c r="F23" s="5" t="s">
        <v>76</v>
      </c>
      <c r="G23" s="5" t="s">
        <v>74</v>
      </c>
      <c r="H23" s="5" t="s">
        <v>2</v>
      </c>
      <c r="I23" s="28" t="s">
        <v>27</v>
      </c>
      <c r="J23" s="32">
        <f t="shared" si="0"/>
        <v>168.74</v>
      </c>
      <c r="K23" s="36"/>
      <c r="L23" s="6"/>
      <c r="M23" s="6">
        <v>79.93</v>
      </c>
      <c r="N23" s="6">
        <v>88.81</v>
      </c>
      <c r="O23" s="6"/>
      <c r="P23" s="6"/>
      <c r="Q23" s="8"/>
    </row>
    <row r="24" spans="1:17" ht="12.75">
      <c r="A24" s="7">
        <v>23</v>
      </c>
      <c r="B24" s="5">
        <f ca="1">IF(G24="P",COUNTIF(G$2:INDIRECT("G"&amp;ROW()),"P"),"")</f>
      </c>
      <c r="C24" s="23">
        <f ca="1">IF(F24="J",COUNTIF(F$2:INDIRECT("F"&amp;ROW()),"J"),"")</f>
      </c>
      <c r="D24" s="27" t="s">
        <v>36</v>
      </c>
      <c r="E24" s="5" t="s">
        <v>5</v>
      </c>
      <c r="F24" s="5" t="s">
        <v>76</v>
      </c>
      <c r="G24" s="5" t="s">
        <v>74</v>
      </c>
      <c r="H24" s="5" t="s">
        <v>6</v>
      </c>
      <c r="I24" s="28" t="s">
        <v>7</v>
      </c>
      <c r="J24" s="32">
        <f t="shared" si="0"/>
        <v>166</v>
      </c>
      <c r="K24" s="36"/>
      <c r="L24" s="6"/>
      <c r="M24" s="6">
        <v>77.16</v>
      </c>
      <c r="N24" s="6">
        <v>88.84</v>
      </c>
      <c r="O24" s="6"/>
      <c r="P24" s="6"/>
      <c r="Q24" s="8"/>
    </row>
    <row r="25" spans="1:17" ht="12.75">
      <c r="A25" s="7">
        <v>24</v>
      </c>
      <c r="B25" s="5">
        <f ca="1">IF(G25="P",COUNTIF(G$2:INDIRECT("G"&amp;ROW()),"P"),"")</f>
      </c>
      <c r="C25" s="23">
        <f ca="1">IF(F25="J",COUNTIF(F$2:INDIRECT("F"&amp;ROW()),"J"),"")</f>
      </c>
      <c r="D25" s="27" t="s">
        <v>19</v>
      </c>
      <c r="E25" s="5" t="s">
        <v>5</v>
      </c>
      <c r="F25" s="5" t="s">
        <v>76</v>
      </c>
      <c r="G25" s="5" t="s">
        <v>74</v>
      </c>
      <c r="H25" s="5" t="s">
        <v>18</v>
      </c>
      <c r="I25" s="28"/>
      <c r="J25" s="32">
        <f t="shared" si="0"/>
        <v>161.67000000000002</v>
      </c>
      <c r="K25" s="36"/>
      <c r="L25" s="6"/>
      <c r="M25" s="6">
        <v>83.02</v>
      </c>
      <c r="N25" s="6">
        <v>78.65</v>
      </c>
      <c r="O25" s="6"/>
      <c r="P25" s="6"/>
      <c r="Q25" s="8"/>
    </row>
    <row r="26" spans="1:17" ht="12.75">
      <c r="A26" s="7">
        <v>25</v>
      </c>
      <c r="B26" s="5">
        <f ca="1">IF(G26="P",COUNTIF(G$2:INDIRECT("G"&amp;ROW()),"P"),"")</f>
      </c>
      <c r="C26" s="23">
        <f ca="1">IF(F26="J",COUNTIF(F$2:INDIRECT("F"&amp;ROW()),"J"),"")</f>
      </c>
      <c r="D26" s="27" t="s">
        <v>25</v>
      </c>
      <c r="E26" s="5" t="s">
        <v>1</v>
      </c>
      <c r="F26" s="5" t="s">
        <v>76</v>
      </c>
      <c r="G26" s="5" t="s">
        <v>74</v>
      </c>
      <c r="H26" s="5" t="s">
        <v>18</v>
      </c>
      <c r="I26" s="28"/>
      <c r="J26" s="32">
        <f t="shared" si="0"/>
        <v>160.51</v>
      </c>
      <c r="K26" s="36"/>
      <c r="L26" s="6"/>
      <c r="M26" s="6">
        <v>82.57</v>
      </c>
      <c r="N26" s="6">
        <v>77.94</v>
      </c>
      <c r="O26" s="6"/>
      <c r="P26" s="6"/>
      <c r="Q26" s="8"/>
    </row>
    <row r="27" spans="1:17" ht="12.75">
      <c r="A27" s="7">
        <v>26</v>
      </c>
      <c r="B27" s="5">
        <f ca="1">IF(G27="P",COUNTIF(G$2:INDIRECT("G"&amp;ROW()),"P"),"")</f>
      </c>
      <c r="C27" s="23">
        <f ca="1">IF(F27="J",COUNTIF(F$2:INDIRECT("F"&amp;ROW()),"J"),"")</f>
      </c>
      <c r="D27" s="27" t="s">
        <v>109</v>
      </c>
      <c r="E27" s="5" t="s">
        <v>5</v>
      </c>
      <c r="F27" s="5" t="s">
        <v>76</v>
      </c>
      <c r="G27" s="5" t="s">
        <v>74</v>
      </c>
      <c r="H27" s="5" t="s">
        <v>23</v>
      </c>
      <c r="I27" s="28" t="s">
        <v>110</v>
      </c>
      <c r="J27" s="32">
        <f t="shared" si="0"/>
        <v>157.58</v>
      </c>
      <c r="K27" s="36">
        <v>62.85</v>
      </c>
      <c r="L27" s="6"/>
      <c r="M27" s="6"/>
      <c r="N27" s="6">
        <v>94.73</v>
      </c>
      <c r="O27" s="6"/>
      <c r="P27" s="6"/>
      <c r="Q27" s="8"/>
    </row>
    <row r="28" spans="1:17" ht="12.75">
      <c r="A28" s="7">
        <v>27</v>
      </c>
      <c r="B28" s="5">
        <f ca="1">IF(G28="P",COUNTIF(G$2:INDIRECT("G"&amp;ROW()),"P"),"")</f>
      </c>
      <c r="C28" s="23">
        <f ca="1">IF(F28="J",COUNTIF(F$2:INDIRECT("F"&amp;ROW()),"J"),"")</f>
      </c>
      <c r="D28" s="27" t="s">
        <v>17</v>
      </c>
      <c r="E28" s="5" t="s">
        <v>5</v>
      </c>
      <c r="F28" s="5" t="s">
        <v>76</v>
      </c>
      <c r="G28" s="5" t="s">
        <v>74</v>
      </c>
      <c r="H28" s="5" t="s">
        <v>18</v>
      </c>
      <c r="I28" s="28"/>
      <c r="J28" s="32">
        <f t="shared" si="0"/>
        <v>157.45999999999998</v>
      </c>
      <c r="K28" s="36"/>
      <c r="L28" s="6"/>
      <c r="M28" s="6">
        <v>85.55</v>
      </c>
      <c r="N28" s="6">
        <v>71.91</v>
      </c>
      <c r="O28" s="6"/>
      <c r="P28" s="6"/>
      <c r="Q28" s="8"/>
    </row>
    <row r="29" spans="1:17" ht="12.75">
      <c r="A29" s="7">
        <v>28</v>
      </c>
      <c r="B29" s="5">
        <f ca="1">IF(G29="P",COUNTIF(G$2:INDIRECT("G"&amp;ROW()),"P"),"")</f>
      </c>
      <c r="C29" s="23">
        <f ca="1">IF(F29="J",COUNTIF(F$2:INDIRECT("F"&amp;ROW()),"J"),"")</f>
      </c>
      <c r="D29" s="27" t="s">
        <v>4</v>
      </c>
      <c r="E29" s="5" t="s">
        <v>5</v>
      </c>
      <c r="F29" s="5" t="s">
        <v>76</v>
      </c>
      <c r="G29" s="5" t="s">
        <v>74</v>
      </c>
      <c r="H29" s="5" t="s">
        <v>6</v>
      </c>
      <c r="I29" s="28" t="s">
        <v>7</v>
      </c>
      <c r="J29" s="32">
        <f t="shared" si="0"/>
        <v>156.22</v>
      </c>
      <c r="K29" s="36"/>
      <c r="L29" s="6"/>
      <c r="M29" s="6">
        <v>99.86</v>
      </c>
      <c r="N29" s="6">
        <v>56.36</v>
      </c>
      <c r="O29" s="6"/>
      <c r="P29" s="6"/>
      <c r="Q29" s="8"/>
    </row>
    <row r="30" spans="1:17" ht="12.75">
      <c r="A30" s="7">
        <v>29</v>
      </c>
      <c r="B30" s="5">
        <f ca="1">IF(G30="P",COUNTIF(G$2:INDIRECT("G"&amp;ROW()),"P"),"")</f>
      </c>
      <c r="C30" s="23">
        <f ca="1">IF(F30="J",COUNTIF(F$2:INDIRECT("F"&amp;ROW()),"J"),"")</f>
      </c>
      <c r="D30" s="27" t="s">
        <v>108</v>
      </c>
      <c r="E30" s="5" t="s">
        <v>1</v>
      </c>
      <c r="F30" s="5" t="s">
        <v>76</v>
      </c>
      <c r="G30" s="5" t="s">
        <v>74</v>
      </c>
      <c r="H30" s="5" t="s">
        <v>13</v>
      </c>
      <c r="I30" s="28" t="s">
        <v>14</v>
      </c>
      <c r="J30" s="32">
        <f t="shared" si="0"/>
        <v>151.1</v>
      </c>
      <c r="K30" s="36">
        <v>64.33</v>
      </c>
      <c r="L30" s="6"/>
      <c r="M30" s="6"/>
      <c r="N30" s="6"/>
      <c r="O30" s="6"/>
      <c r="P30" s="6">
        <v>86.77</v>
      </c>
      <c r="Q30" s="8"/>
    </row>
    <row r="31" spans="1:17" ht="12.75">
      <c r="A31" s="7">
        <v>30</v>
      </c>
      <c r="B31" s="5">
        <f ca="1">IF(G31="P",COUNTIF(G$2:INDIRECT("G"&amp;ROW()),"P"),"")</f>
      </c>
      <c r="C31" s="23">
        <f ca="1">IF(F31="J",COUNTIF(F$2:INDIRECT("F"&amp;ROW()),"J"),"")</f>
      </c>
      <c r="D31" s="27" t="s">
        <v>69</v>
      </c>
      <c r="E31" s="5" t="s">
        <v>1</v>
      </c>
      <c r="F31" s="5" t="s">
        <v>76</v>
      </c>
      <c r="G31" s="5" t="s">
        <v>74</v>
      </c>
      <c r="H31" s="5" t="s">
        <v>2</v>
      </c>
      <c r="I31" s="28" t="s">
        <v>3</v>
      </c>
      <c r="J31" s="32">
        <f t="shared" si="0"/>
        <v>150.79000000000002</v>
      </c>
      <c r="K31" s="36">
        <v>52.94</v>
      </c>
      <c r="L31" s="6"/>
      <c r="M31" s="6">
        <v>35.36</v>
      </c>
      <c r="N31" s="6">
        <v>62.49</v>
      </c>
      <c r="O31" s="6"/>
      <c r="P31" s="6"/>
      <c r="Q31" s="8"/>
    </row>
    <row r="32" spans="1:17" ht="12.75">
      <c r="A32" s="7">
        <v>31</v>
      </c>
      <c r="B32" s="5">
        <f ca="1">IF(G32="P",COUNTIF(G$2:INDIRECT("G"&amp;ROW()),"P"),"")</f>
      </c>
      <c r="C32" s="23">
        <f ca="1">IF(F32="J",COUNTIF(F$2:INDIRECT("F"&amp;ROW()),"J"),"")</f>
      </c>
      <c r="D32" s="27" t="s">
        <v>103</v>
      </c>
      <c r="E32" s="5" t="s">
        <v>5</v>
      </c>
      <c r="F32" s="5" t="s">
        <v>76</v>
      </c>
      <c r="G32" s="5" t="s">
        <v>74</v>
      </c>
      <c r="H32" s="5" t="s">
        <v>13</v>
      </c>
      <c r="I32" s="28" t="s">
        <v>14</v>
      </c>
      <c r="J32" s="32">
        <f t="shared" si="0"/>
        <v>147.13</v>
      </c>
      <c r="K32" s="36">
        <v>50.64</v>
      </c>
      <c r="L32" s="6">
        <v>40.9</v>
      </c>
      <c r="M32" s="6"/>
      <c r="N32" s="6"/>
      <c r="O32" s="6"/>
      <c r="P32" s="6">
        <v>55.59</v>
      </c>
      <c r="Q32" s="8"/>
    </row>
    <row r="33" spans="1:17" ht="12.75">
      <c r="A33" s="7">
        <v>32</v>
      </c>
      <c r="B33" s="5">
        <f ca="1">IF(G33="P",COUNTIF(G$2:INDIRECT("G"&amp;ROW()),"P"),"")</f>
      </c>
      <c r="C33" s="23">
        <f ca="1">IF(F33="J",COUNTIF(F$2:INDIRECT("F"&amp;ROW()),"J"),"")</f>
      </c>
      <c r="D33" s="27" t="s">
        <v>45</v>
      </c>
      <c r="E33" s="5" t="s">
        <v>1</v>
      </c>
      <c r="F33" s="5" t="s">
        <v>76</v>
      </c>
      <c r="G33" s="5" t="s">
        <v>74</v>
      </c>
      <c r="H33" s="5" t="s">
        <v>23</v>
      </c>
      <c r="I33" s="28" t="s">
        <v>46</v>
      </c>
      <c r="J33" s="32">
        <f t="shared" si="0"/>
        <v>144.35</v>
      </c>
      <c r="K33" s="36"/>
      <c r="L33" s="6"/>
      <c r="M33" s="6">
        <v>66.19</v>
      </c>
      <c r="N33" s="6">
        <v>78.16</v>
      </c>
      <c r="O33" s="6"/>
      <c r="P33" s="6"/>
      <c r="Q33" s="8"/>
    </row>
    <row r="34" spans="1:17" ht="12.75">
      <c r="A34" s="7">
        <v>33</v>
      </c>
      <c r="B34" s="5">
        <f ca="1">IF(G34="P",COUNTIF(G$2:INDIRECT("G"&amp;ROW()),"P"),"")</f>
      </c>
      <c r="C34" s="23">
        <f ca="1">IF(F34="J",COUNTIF(F$2:INDIRECT("F"&amp;ROW()),"J"),"")</f>
      </c>
      <c r="D34" s="27" t="s">
        <v>49</v>
      </c>
      <c r="E34" s="5" t="s">
        <v>5</v>
      </c>
      <c r="F34" s="5" t="s">
        <v>76</v>
      </c>
      <c r="G34" s="5" t="s">
        <v>74</v>
      </c>
      <c r="H34" s="5" t="s">
        <v>6</v>
      </c>
      <c r="I34" s="28" t="s">
        <v>50</v>
      </c>
      <c r="J34" s="32">
        <f aca="true" t="shared" si="1" ref="J34:J65">IF(COUNT(K34:Q34),LARGE(K34:Q34,1),0)+IF(COUNT(K34:Q34)&gt;=2,LARGE(K34:Q34,2),0)+IF(COUNT(K34:Q34)&gt;=3,LARGE(K34:Q34,3),0)+IF(COUNT(K34:Q34)&gt;=4,LARGE(K34:Q34,4),0)</f>
        <v>144.07999999999998</v>
      </c>
      <c r="K34" s="36"/>
      <c r="L34" s="6"/>
      <c r="M34" s="6">
        <v>66.03</v>
      </c>
      <c r="N34" s="6">
        <v>78.05</v>
      </c>
      <c r="O34" s="6"/>
      <c r="P34" s="6"/>
      <c r="Q34" s="8"/>
    </row>
    <row r="35" spans="1:17" ht="12.75">
      <c r="A35" s="7">
        <v>34</v>
      </c>
      <c r="B35" s="5">
        <f ca="1">IF(G35="P",COUNTIF(G$2:INDIRECT("G"&amp;ROW()),"P"),"")</f>
      </c>
      <c r="C35" s="23">
        <f ca="1">IF(F35="J",COUNTIF(F$2:INDIRECT("F"&amp;ROW()),"J"),"")</f>
      </c>
      <c r="D35" s="27" t="s">
        <v>33</v>
      </c>
      <c r="E35" s="5" t="s">
        <v>1</v>
      </c>
      <c r="F35" s="5" t="s">
        <v>76</v>
      </c>
      <c r="G35" s="5" t="s">
        <v>74</v>
      </c>
      <c r="H35" s="5" t="s">
        <v>23</v>
      </c>
      <c r="I35" s="28" t="s">
        <v>34</v>
      </c>
      <c r="J35" s="32">
        <f t="shared" si="1"/>
        <v>144.01999999999998</v>
      </c>
      <c r="K35" s="36"/>
      <c r="L35" s="6"/>
      <c r="M35" s="6">
        <v>77.32</v>
      </c>
      <c r="N35" s="6">
        <v>66.7</v>
      </c>
      <c r="O35" s="6"/>
      <c r="P35" s="6"/>
      <c r="Q35" s="8"/>
    </row>
    <row r="36" spans="1:17" ht="12.75">
      <c r="A36" s="7">
        <v>35</v>
      </c>
      <c r="B36" s="5">
        <f ca="1">IF(G36="P",COUNTIF(G$2:INDIRECT("G"&amp;ROW()),"P"),"")</f>
      </c>
      <c r="C36" s="23">
        <f ca="1">IF(F36="J",COUNTIF(F$2:INDIRECT("F"&amp;ROW()),"J"),"")</f>
      </c>
      <c r="D36" s="27" t="s">
        <v>94</v>
      </c>
      <c r="E36" s="5" t="s">
        <v>5</v>
      </c>
      <c r="F36" s="5" t="s">
        <v>76</v>
      </c>
      <c r="G36" s="5" t="s">
        <v>74</v>
      </c>
      <c r="H36" s="5" t="s">
        <v>95</v>
      </c>
      <c r="I36" s="28" t="s">
        <v>96</v>
      </c>
      <c r="J36" s="32">
        <f t="shared" si="1"/>
        <v>140.01</v>
      </c>
      <c r="K36" s="36">
        <v>74.27</v>
      </c>
      <c r="L36" s="6">
        <v>65.74</v>
      </c>
      <c r="M36" s="6"/>
      <c r="N36" s="6"/>
      <c r="O36" s="6"/>
      <c r="P36" s="6"/>
      <c r="Q36" s="8"/>
    </row>
    <row r="37" spans="1:17" ht="12.75">
      <c r="A37" s="7">
        <v>36</v>
      </c>
      <c r="B37" s="5">
        <f ca="1">IF(G37="P",COUNTIF(G$2:INDIRECT("G"&amp;ROW()),"P"),"")</f>
      </c>
      <c r="C37" s="23">
        <f ca="1">IF(F37="J",COUNTIF(F$2:INDIRECT("F"&amp;ROW()),"J"),"")</f>
      </c>
      <c r="D37" s="27" t="s">
        <v>41</v>
      </c>
      <c r="E37" s="5" t="s">
        <v>5</v>
      </c>
      <c r="F37" s="5" t="s">
        <v>76</v>
      </c>
      <c r="G37" s="5" t="s">
        <v>74</v>
      </c>
      <c r="H37" s="5" t="s">
        <v>2</v>
      </c>
      <c r="I37" s="28" t="s">
        <v>27</v>
      </c>
      <c r="J37" s="32">
        <f t="shared" si="1"/>
        <v>138.68</v>
      </c>
      <c r="K37" s="36"/>
      <c r="L37" s="6"/>
      <c r="M37" s="6">
        <v>71.21</v>
      </c>
      <c r="N37" s="6">
        <v>67.47</v>
      </c>
      <c r="O37" s="6"/>
      <c r="P37" s="6"/>
      <c r="Q37" s="8"/>
    </row>
    <row r="38" spans="1:17" ht="12.75">
      <c r="A38" s="7">
        <v>37</v>
      </c>
      <c r="B38" s="5">
        <f ca="1">IF(G38="P",COUNTIF(G$2:INDIRECT("G"&amp;ROW()),"P"),"")</f>
      </c>
      <c r="C38" s="23">
        <f ca="1">IF(F38="J",COUNTIF(F$2:INDIRECT("F"&amp;ROW()),"J"),"")</f>
      </c>
      <c r="D38" s="27" t="s">
        <v>52</v>
      </c>
      <c r="E38" s="5" t="s">
        <v>5</v>
      </c>
      <c r="F38" s="5" t="s">
        <v>76</v>
      </c>
      <c r="G38" s="5" t="s">
        <v>74</v>
      </c>
      <c r="H38" s="5" t="s">
        <v>6</v>
      </c>
      <c r="I38" s="28" t="s">
        <v>53</v>
      </c>
      <c r="J38" s="32">
        <f t="shared" si="1"/>
        <v>137.05</v>
      </c>
      <c r="K38" s="36"/>
      <c r="L38" s="6"/>
      <c r="M38" s="6">
        <v>65.08</v>
      </c>
      <c r="N38" s="6">
        <v>71.97</v>
      </c>
      <c r="O38" s="6"/>
      <c r="P38" s="6"/>
      <c r="Q38" s="8"/>
    </row>
    <row r="39" spans="1:17" ht="12.75">
      <c r="A39" s="7">
        <v>37</v>
      </c>
      <c r="B39" s="5">
        <f ca="1">IF(G39="P",COUNTIF(G$2:INDIRECT("G"&amp;ROW()),"P"),"")</f>
        <v>5</v>
      </c>
      <c r="C39" s="23">
        <f ca="1">IF(F39="J",COUNTIF(F$2:INDIRECT("F"&amp;ROW()),"J"),"")</f>
      </c>
      <c r="D39" s="27" t="s">
        <v>123</v>
      </c>
      <c r="E39" s="5" t="s">
        <v>5</v>
      </c>
      <c r="F39" s="5" t="s">
        <v>76</v>
      </c>
      <c r="G39" s="5" t="s">
        <v>75</v>
      </c>
      <c r="H39" s="5" t="s">
        <v>18</v>
      </c>
      <c r="I39" s="28"/>
      <c r="J39" s="32">
        <f t="shared" si="1"/>
        <v>133.44</v>
      </c>
      <c r="K39" s="36"/>
      <c r="L39" s="6"/>
      <c r="M39" s="6">
        <v>71</v>
      </c>
      <c r="N39" s="6">
        <v>62.44</v>
      </c>
      <c r="O39" s="6"/>
      <c r="P39" s="6"/>
      <c r="Q39" s="8"/>
    </row>
    <row r="40" spans="1:17" ht="12.75">
      <c r="A40" s="7">
        <v>39</v>
      </c>
      <c r="B40" s="5">
        <f ca="1">IF(G40="P",COUNTIF(G$2:INDIRECT("G"&amp;ROW()),"P"),"")</f>
      </c>
      <c r="C40" s="23">
        <f ca="1">IF(F40="J",COUNTIF(F$2:INDIRECT("F"&amp;ROW()),"J"),"")</f>
      </c>
      <c r="D40" s="27" t="s">
        <v>47</v>
      </c>
      <c r="E40" s="5" t="s">
        <v>5</v>
      </c>
      <c r="F40" s="5" t="s">
        <v>76</v>
      </c>
      <c r="G40" s="5" t="s">
        <v>74</v>
      </c>
      <c r="H40" s="5" t="s">
        <v>2</v>
      </c>
      <c r="I40" s="28" t="s">
        <v>48</v>
      </c>
      <c r="J40" s="32">
        <f t="shared" si="1"/>
        <v>133.37</v>
      </c>
      <c r="K40" s="36"/>
      <c r="L40" s="6"/>
      <c r="M40" s="6">
        <v>66.17</v>
      </c>
      <c r="N40" s="6">
        <v>67.2</v>
      </c>
      <c r="O40" s="6"/>
      <c r="P40" s="6"/>
      <c r="Q40" s="8"/>
    </row>
    <row r="41" spans="1:17" ht="12.75">
      <c r="A41" s="7">
        <v>40</v>
      </c>
      <c r="B41" s="5">
        <f ca="1">IF(G41="P",COUNTIF(G$2:INDIRECT("G"&amp;ROW()),"P"),"")</f>
      </c>
      <c r="C41" s="23">
        <f ca="1">IF(F41="J",COUNTIF(F$2:INDIRECT("F"&amp;ROW()),"J"),"")</f>
      </c>
      <c r="D41" s="27" t="s">
        <v>60</v>
      </c>
      <c r="E41" s="5" t="s">
        <v>1</v>
      </c>
      <c r="F41" s="5" t="s">
        <v>76</v>
      </c>
      <c r="G41" s="5" t="s">
        <v>74</v>
      </c>
      <c r="H41" s="5" t="s">
        <v>6</v>
      </c>
      <c r="I41" s="28" t="s">
        <v>9</v>
      </c>
      <c r="J41" s="32">
        <f t="shared" si="1"/>
        <v>131.44</v>
      </c>
      <c r="K41" s="36"/>
      <c r="L41" s="6"/>
      <c r="M41" s="6">
        <v>59.04</v>
      </c>
      <c r="N41" s="6">
        <v>72.4</v>
      </c>
      <c r="O41" s="6"/>
      <c r="P41" s="6"/>
      <c r="Q41" s="8"/>
    </row>
    <row r="42" spans="1:17" ht="12.75">
      <c r="A42" s="7">
        <v>41</v>
      </c>
      <c r="B42" s="5">
        <f ca="1">IF(G42="P",COUNTIF(G$2:INDIRECT("G"&amp;ROW()),"P"),"")</f>
      </c>
      <c r="C42" s="23">
        <f ca="1">IF(F42="J",COUNTIF(F$2:INDIRECT("F"&amp;ROW()),"J"),"")</f>
      </c>
      <c r="D42" s="27" t="s">
        <v>62</v>
      </c>
      <c r="E42" s="5" t="s">
        <v>5</v>
      </c>
      <c r="F42" s="5" t="s">
        <v>76</v>
      </c>
      <c r="G42" s="5" t="s">
        <v>74</v>
      </c>
      <c r="H42" s="5" t="s">
        <v>2</v>
      </c>
      <c r="I42" s="28" t="s">
        <v>27</v>
      </c>
      <c r="J42" s="32">
        <f t="shared" si="1"/>
        <v>130.89</v>
      </c>
      <c r="K42" s="36"/>
      <c r="L42" s="6"/>
      <c r="M42" s="6">
        <v>54.55</v>
      </c>
      <c r="N42" s="6">
        <v>76.34</v>
      </c>
      <c r="O42" s="6"/>
      <c r="P42" s="6"/>
      <c r="Q42" s="8"/>
    </row>
    <row r="43" spans="1:17" ht="12.75">
      <c r="A43" s="7">
        <v>42</v>
      </c>
      <c r="B43" s="5">
        <f ca="1">IF(G43="P",COUNTIF(G$2:INDIRECT("G"&amp;ROW()),"P"),"")</f>
      </c>
      <c r="C43" s="23">
        <f ca="1">IF(F43="J",COUNTIF(F$2:INDIRECT("F"&amp;ROW()),"J"),"")</f>
      </c>
      <c r="D43" s="27" t="s">
        <v>61</v>
      </c>
      <c r="E43" s="5" t="s">
        <v>5</v>
      </c>
      <c r="F43" s="5" t="s">
        <v>76</v>
      </c>
      <c r="G43" s="5" t="s">
        <v>74</v>
      </c>
      <c r="H43" s="5" t="s">
        <v>6</v>
      </c>
      <c r="I43" s="28" t="s">
        <v>7</v>
      </c>
      <c r="J43" s="32">
        <f t="shared" si="1"/>
        <v>130.19</v>
      </c>
      <c r="K43" s="36"/>
      <c r="L43" s="6"/>
      <c r="M43" s="6">
        <v>57.76</v>
      </c>
      <c r="N43" s="6">
        <v>72.43</v>
      </c>
      <c r="O43" s="6"/>
      <c r="P43" s="6"/>
      <c r="Q43" s="8"/>
    </row>
    <row r="44" spans="1:17" ht="12.75">
      <c r="A44" s="7">
        <v>43</v>
      </c>
      <c r="B44" s="5">
        <f ca="1">IF(G44="P",COUNTIF(G$2:INDIRECT("G"&amp;ROW()),"P"),"")</f>
        <v>6</v>
      </c>
      <c r="C44" s="23">
        <f ca="1">IF(F44="J",COUNTIF(F$2:INDIRECT("F"&amp;ROW()),"J"),"")</f>
      </c>
      <c r="D44" s="27" t="s">
        <v>31</v>
      </c>
      <c r="E44" s="5" t="s">
        <v>1</v>
      </c>
      <c r="F44" s="5" t="s">
        <v>76</v>
      </c>
      <c r="G44" s="5" t="s">
        <v>75</v>
      </c>
      <c r="H44" s="5" t="s">
        <v>23</v>
      </c>
      <c r="I44" s="28" t="s">
        <v>32</v>
      </c>
      <c r="J44" s="32">
        <f t="shared" si="1"/>
        <v>127.87</v>
      </c>
      <c r="K44" s="36"/>
      <c r="L44" s="6"/>
      <c r="M44" s="6">
        <v>77.44</v>
      </c>
      <c r="N44" s="6">
        <v>50.43</v>
      </c>
      <c r="O44" s="6"/>
      <c r="P44" s="6"/>
      <c r="Q44" s="8"/>
    </row>
    <row r="45" spans="1:17" ht="12.75">
      <c r="A45" s="7">
        <v>44</v>
      </c>
      <c r="B45" s="5">
        <f ca="1">IF(G45="P",COUNTIF(G$2:INDIRECT("G"&amp;ROW()),"P"),"")</f>
      </c>
      <c r="C45" s="23">
        <f ca="1">IF(F45="J",COUNTIF(F$2:INDIRECT("F"&amp;ROW()),"J"),"")</f>
      </c>
      <c r="D45" s="27" t="s">
        <v>66</v>
      </c>
      <c r="E45" s="5" t="s">
        <v>1</v>
      </c>
      <c r="F45" s="5" t="s">
        <v>76</v>
      </c>
      <c r="G45" s="5" t="s">
        <v>74</v>
      </c>
      <c r="H45" s="5" t="s">
        <v>6</v>
      </c>
      <c r="I45" s="28" t="s">
        <v>67</v>
      </c>
      <c r="J45" s="32">
        <f t="shared" si="1"/>
        <v>126.46</v>
      </c>
      <c r="K45" s="36"/>
      <c r="L45" s="6"/>
      <c r="M45" s="6">
        <v>53.44</v>
      </c>
      <c r="N45" s="6">
        <v>73.02</v>
      </c>
      <c r="O45" s="6"/>
      <c r="P45" s="6"/>
      <c r="Q45" s="8"/>
    </row>
    <row r="46" spans="1:17" ht="12.75">
      <c r="A46" s="7">
        <v>45</v>
      </c>
      <c r="B46" s="5">
        <f ca="1">IF(G46="P",COUNTIF(G$2:INDIRECT("G"&amp;ROW()),"P"),"")</f>
      </c>
      <c r="C46" s="23">
        <f ca="1">IF(F46="J",COUNTIF(F$2:INDIRECT("F"&amp;ROW()),"J"),"")</f>
        <v>3</v>
      </c>
      <c r="D46" s="27" t="s">
        <v>98</v>
      </c>
      <c r="E46" s="5" t="s">
        <v>5</v>
      </c>
      <c r="F46" s="5" t="s">
        <v>77</v>
      </c>
      <c r="G46" s="5" t="s">
        <v>74</v>
      </c>
      <c r="H46" s="5" t="s">
        <v>13</v>
      </c>
      <c r="I46" s="28" t="s">
        <v>99</v>
      </c>
      <c r="J46" s="32">
        <f t="shared" si="1"/>
        <v>125.28</v>
      </c>
      <c r="K46" s="36"/>
      <c r="L46" s="6">
        <v>59.26</v>
      </c>
      <c r="M46" s="6"/>
      <c r="N46" s="6"/>
      <c r="O46" s="6"/>
      <c r="P46" s="6">
        <v>66.02</v>
      </c>
      <c r="Q46" s="8"/>
    </row>
    <row r="47" spans="1:17" ht="12.75">
      <c r="A47" s="7">
        <v>46</v>
      </c>
      <c r="B47" s="5">
        <f ca="1">IF(G47="P",COUNTIF(G$2:INDIRECT("G"&amp;ROW()),"P"),"")</f>
      </c>
      <c r="C47" s="23">
        <f ca="1">IF(F47="J",COUNTIF(F$2:INDIRECT("F"&amp;ROW()),"J"),"")</f>
      </c>
      <c r="D47" s="27" t="s">
        <v>112</v>
      </c>
      <c r="E47" s="5" t="s">
        <v>5</v>
      </c>
      <c r="F47" s="5" t="s">
        <v>76</v>
      </c>
      <c r="G47" s="5" t="s">
        <v>74</v>
      </c>
      <c r="H47" s="5" t="s">
        <v>13</v>
      </c>
      <c r="I47" s="28" t="s">
        <v>14</v>
      </c>
      <c r="J47" s="32">
        <f t="shared" si="1"/>
        <v>122.66999999999999</v>
      </c>
      <c r="K47" s="36">
        <v>57.29</v>
      </c>
      <c r="L47" s="6"/>
      <c r="M47" s="6"/>
      <c r="N47" s="6"/>
      <c r="O47" s="6"/>
      <c r="P47" s="6">
        <v>65.38</v>
      </c>
      <c r="Q47" s="8"/>
    </row>
    <row r="48" spans="1:17" ht="12.75">
      <c r="A48" s="7">
        <v>47</v>
      </c>
      <c r="B48" s="5">
        <f ca="1">IF(G48="P",COUNTIF(G$2:INDIRECT("G"&amp;ROW()),"P"),"")</f>
      </c>
      <c r="C48" s="23">
        <f ca="1">IF(F48="J",COUNTIF(F$2:INDIRECT("F"&amp;ROW()),"J"),"")</f>
        <v>4</v>
      </c>
      <c r="D48" s="27" t="s">
        <v>56</v>
      </c>
      <c r="E48" s="5" t="s">
        <v>5</v>
      </c>
      <c r="F48" s="5" t="s">
        <v>77</v>
      </c>
      <c r="G48" s="5" t="s">
        <v>74</v>
      </c>
      <c r="H48" s="5" t="s">
        <v>6</v>
      </c>
      <c r="I48" s="28" t="s">
        <v>11</v>
      </c>
      <c r="J48" s="32">
        <f t="shared" si="1"/>
        <v>119.77</v>
      </c>
      <c r="K48" s="36"/>
      <c r="L48" s="6"/>
      <c r="M48" s="6">
        <v>63.62</v>
      </c>
      <c r="N48" s="6">
        <v>56.15</v>
      </c>
      <c r="O48" s="6"/>
      <c r="P48" s="6"/>
      <c r="Q48" s="8"/>
    </row>
    <row r="49" spans="1:17" ht="12.75">
      <c r="A49" s="7">
        <v>48</v>
      </c>
      <c r="B49" s="5">
        <f ca="1">IF(G49="P",COUNTIF(G$2:INDIRECT("G"&amp;ROW()),"P"),"")</f>
      </c>
      <c r="C49" s="23">
        <f ca="1">IF(F49="J",COUNTIF(F$2:INDIRECT("F"&amp;ROW()),"J"),"")</f>
      </c>
      <c r="D49" s="27" t="s">
        <v>57</v>
      </c>
      <c r="E49" s="5" t="s">
        <v>5</v>
      </c>
      <c r="F49" s="5" t="s">
        <v>76</v>
      </c>
      <c r="G49" s="5" t="s">
        <v>74</v>
      </c>
      <c r="H49" s="5" t="s">
        <v>18</v>
      </c>
      <c r="I49" s="28"/>
      <c r="J49" s="32">
        <f t="shared" si="1"/>
        <v>116.63</v>
      </c>
      <c r="K49" s="36"/>
      <c r="L49" s="6"/>
      <c r="M49" s="6">
        <v>60.01</v>
      </c>
      <c r="N49" s="6">
        <v>56.62</v>
      </c>
      <c r="O49" s="6"/>
      <c r="P49" s="6"/>
      <c r="Q49" s="8"/>
    </row>
    <row r="50" spans="1:17" ht="12.75">
      <c r="A50" s="7">
        <v>49</v>
      </c>
      <c r="B50" s="5">
        <f ca="1">IF(G50="P",COUNTIF(G$2:INDIRECT("G"&amp;ROW()),"P"),"")</f>
        <v>7</v>
      </c>
      <c r="C50" s="23">
        <f ca="1">IF(F50="J",COUNTIF(F$2:INDIRECT("F"&amp;ROW()),"J"),"")</f>
      </c>
      <c r="D50" s="27" t="s">
        <v>63</v>
      </c>
      <c r="E50" s="5" t="s">
        <v>5</v>
      </c>
      <c r="F50" s="5" t="s">
        <v>76</v>
      </c>
      <c r="G50" s="5" t="s">
        <v>75</v>
      </c>
      <c r="H50" s="5" t="s">
        <v>6</v>
      </c>
      <c r="I50" s="28" t="s">
        <v>64</v>
      </c>
      <c r="J50" s="32">
        <f t="shared" si="1"/>
        <v>104.3</v>
      </c>
      <c r="K50" s="36"/>
      <c r="L50" s="6"/>
      <c r="M50" s="6">
        <v>53.86</v>
      </c>
      <c r="N50" s="6">
        <v>50.44</v>
      </c>
      <c r="O50" s="6"/>
      <c r="P50" s="6"/>
      <c r="Q50" s="8"/>
    </row>
    <row r="51" spans="1:17" ht="12.75">
      <c r="A51" s="7">
        <v>50</v>
      </c>
      <c r="B51" s="5">
        <f ca="1">IF(G51="P",COUNTIF(G$2:INDIRECT("G"&amp;ROW()),"P"),"")</f>
      </c>
      <c r="C51" s="23">
        <f ca="1">IF(F51="J",COUNTIF(F$2:INDIRECT("F"&amp;ROW()),"J"),"")</f>
        <v>5</v>
      </c>
      <c r="D51" s="27" t="s">
        <v>101</v>
      </c>
      <c r="E51" s="5" t="s">
        <v>5</v>
      </c>
      <c r="F51" s="5" t="s">
        <v>77</v>
      </c>
      <c r="G51" s="5" t="s">
        <v>74</v>
      </c>
      <c r="H51" s="5" t="s">
        <v>13</v>
      </c>
      <c r="I51" s="28" t="s">
        <v>14</v>
      </c>
      <c r="J51" s="32">
        <f t="shared" si="1"/>
        <v>102.28999999999999</v>
      </c>
      <c r="K51" s="36">
        <v>50.76</v>
      </c>
      <c r="L51" s="6">
        <v>51.53</v>
      </c>
      <c r="M51" s="6"/>
      <c r="N51" s="6"/>
      <c r="O51" s="6"/>
      <c r="P51" s="6"/>
      <c r="Q51" s="8"/>
    </row>
    <row r="52" spans="1:17" ht="12.75">
      <c r="A52" s="7">
        <v>51</v>
      </c>
      <c r="B52" s="5">
        <f ca="1">IF(G52="P",COUNTIF(G$2:INDIRECT("G"&amp;ROW()),"P"),"")</f>
      </c>
      <c r="C52" s="23">
        <f ca="1">IF(F52="J",COUNTIF(F$2:INDIRECT("F"&amp;ROW()),"J"),"")</f>
      </c>
      <c r="D52" s="27" t="s">
        <v>116</v>
      </c>
      <c r="E52" s="5" t="s">
        <v>1</v>
      </c>
      <c r="F52" s="5" t="s">
        <v>76</v>
      </c>
      <c r="G52" s="5" t="s">
        <v>74</v>
      </c>
      <c r="H52" s="5" t="s">
        <v>2</v>
      </c>
      <c r="I52" s="28" t="s">
        <v>117</v>
      </c>
      <c r="J52" s="32">
        <f t="shared" si="1"/>
        <v>98.8</v>
      </c>
      <c r="K52" s="36"/>
      <c r="L52" s="6"/>
      <c r="M52" s="6"/>
      <c r="N52" s="6">
        <v>98.8</v>
      </c>
      <c r="O52" s="6"/>
      <c r="P52" s="6"/>
      <c r="Q52" s="8"/>
    </row>
    <row r="53" spans="1:17" ht="12.75">
      <c r="A53" s="7">
        <v>52</v>
      </c>
      <c r="B53" s="5">
        <f ca="1">IF(G53="P",COUNTIF(G$2:INDIRECT("G"&amp;ROW()),"P"),"")</f>
        <v>8</v>
      </c>
      <c r="C53" s="23">
        <f ca="1">IF(F53="J",COUNTIF(F$2:INDIRECT("F"&amp;ROW()),"J"),"")</f>
      </c>
      <c r="D53" s="27" t="s">
        <v>102</v>
      </c>
      <c r="E53" s="5" t="s">
        <v>5</v>
      </c>
      <c r="F53" s="5" t="s">
        <v>76</v>
      </c>
      <c r="G53" s="5" t="s">
        <v>75</v>
      </c>
      <c r="H53" s="5" t="s">
        <v>13</v>
      </c>
      <c r="I53" s="28" t="s">
        <v>14</v>
      </c>
      <c r="J53" s="32">
        <f t="shared" si="1"/>
        <v>96.86</v>
      </c>
      <c r="K53" s="36">
        <v>50.64</v>
      </c>
      <c r="L53" s="6">
        <v>46.22</v>
      </c>
      <c r="M53" s="6"/>
      <c r="N53" s="6"/>
      <c r="O53" s="6"/>
      <c r="P53" s="6"/>
      <c r="Q53" s="8"/>
    </row>
    <row r="54" spans="1:17" ht="12.75">
      <c r="A54" s="7">
        <v>53</v>
      </c>
      <c r="B54" s="5">
        <f ca="1">IF(G54="P",COUNTIF(G$2:INDIRECT("G"&amp;ROW()),"P"),"")</f>
      </c>
      <c r="C54" s="23">
        <f ca="1">IF(F54="J",COUNTIF(F$2:INDIRECT("F"&amp;ROW()),"J"),"")</f>
      </c>
      <c r="D54" s="27" t="s">
        <v>118</v>
      </c>
      <c r="E54" s="5" t="s">
        <v>5</v>
      </c>
      <c r="F54" s="5" t="s">
        <v>76</v>
      </c>
      <c r="G54" s="5" t="s">
        <v>74</v>
      </c>
      <c r="H54" s="5" t="s">
        <v>23</v>
      </c>
      <c r="I54" s="28" t="s">
        <v>119</v>
      </c>
      <c r="J54" s="32">
        <f t="shared" si="1"/>
        <v>92.87</v>
      </c>
      <c r="K54" s="36"/>
      <c r="L54" s="6"/>
      <c r="M54" s="6"/>
      <c r="N54" s="6">
        <v>92.87</v>
      </c>
      <c r="O54" s="6"/>
      <c r="P54" s="6"/>
      <c r="Q54" s="8"/>
    </row>
    <row r="55" spans="1:17" ht="12.75">
      <c r="A55" s="7">
        <v>54</v>
      </c>
      <c r="B55" s="5">
        <f ca="1">IF(G55="P",COUNTIF(G$2:INDIRECT("G"&amp;ROW()),"P"),"")</f>
      </c>
      <c r="C55" s="23">
        <f ca="1">IF(F55="J",COUNTIF(F$2:INDIRECT("F"&amp;ROW()),"J"),"")</f>
      </c>
      <c r="D55" s="27" t="s">
        <v>10</v>
      </c>
      <c r="E55" s="5" t="s">
        <v>5</v>
      </c>
      <c r="F55" s="5" t="s">
        <v>76</v>
      </c>
      <c r="G55" s="5" t="s">
        <v>74</v>
      </c>
      <c r="H55" s="5" t="s">
        <v>6</v>
      </c>
      <c r="I55" s="28" t="s">
        <v>11</v>
      </c>
      <c r="J55" s="32">
        <f t="shared" si="1"/>
        <v>88.66</v>
      </c>
      <c r="K55" s="36"/>
      <c r="L55" s="6"/>
      <c r="M55" s="6">
        <v>88.66</v>
      </c>
      <c r="N55" s="6"/>
      <c r="O55" s="6"/>
      <c r="P55" s="6"/>
      <c r="Q55" s="8"/>
    </row>
    <row r="56" spans="1:17" ht="12.75">
      <c r="A56" s="7">
        <v>55</v>
      </c>
      <c r="B56" s="5">
        <f ca="1">IF(G56="P",COUNTIF(G$2:INDIRECT("G"&amp;ROW()),"P"),"")</f>
      </c>
      <c r="C56" s="23">
        <f ca="1">IF(F56="J",COUNTIF(F$2:INDIRECT("F"&amp;ROW()),"J"),"")</f>
        <v>6</v>
      </c>
      <c r="D56" s="27" t="s">
        <v>35</v>
      </c>
      <c r="E56" s="5" t="s">
        <v>1</v>
      </c>
      <c r="F56" s="5" t="s">
        <v>77</v>
      </c>
      <c r="G56" s="5" t="s">
        <v>74</v>
      </c>
      <c r="H56" s="5" t="s">
        <v>6</v>
      </c>
      <c r="I56" s="28" t="s">
        <v>11</v>
      </c>
      <c r="J56" s="32">
        <f t="shared" si="1"/>
        <v>77.3</v>
      </c>
      <c r="K56" s="36"/>
      <c r="L56" s="6"/>
      <c r="M56" s="6">
        <v>77.3</v>
      </c>
      <c r="N56" s="6"/>
      <c r="O56" s="6"/>
      <c r="P56" s="6"/>
      <c r="Q56" s="8"/>
    </row>
    <row r="57" spans="1:17" ht="12.75">
      <c r="A57" s="7">
        <v>56</v>
      </c>
      <c r="B57" s="5">
        <f ca="1">IF(G57="P",COUNTIF(G$2:INDIRECT("G"&amp;ROW()),"P"),"")</f>
      </c>
      <c r="C57" s="23">
        <f ca="1">IF(F57="J",COUNTIF(F$2:INDIRECT("F"&amp;ROW()),"J"),"")</f>
      </c>
      <c r="D57" s="27" t="s">
        <v>39</v>
      </c>
      <c r="E57" s="5" t="s">
        <v>5</v>
      </c>
      <c r="F57" s="5" t="s">
        <v>76</v>
      </c>
      <c r="G57" s="5" t="s">
        <v>74</v>
      </c>
      <c r="H57" s="5" t="s">
        <v>40</v>
      </c>
      <c r="I57" s="28" t="s">
        <v>3</v>
      </c>
      <c r="J57" s="32">
        <f t="shared" si="1"/>
        <v>71.79</v>
      </c>
      <c r="K57" s="36"/>
      <c r="L57" s="6"/>
      <c r="M57" s="6">
        <v>71.79</v>
      </c>
      <c r="N57" s="6"/>
      <c r="O57" s="6"/>
      <c r="P57" s="6"/>
      <c r="Q57" s="8"/>
    </row>
    <row r="58" spans="1:17" ht="12.75">
      <c r="A58" s="7">
        <v>57</v>
      </c>
      <c r="B58" s="5">
        <f ca="1">IF(G58="P",COUNTIF(G$2:INDIRECT("G"&amp;ROW()),"P"),"")</f>
      </c>
      <c r="C58" s="23">
        <f ca="1">IF(F58="J",COUNTIF(F$2:INDIRECT("F"&amp;ROW()),"J"),"")</f>
      </c>
      <c r="D58" s="27" t="s">
        <v>42</v>
      </c>
      <c r="E58" s="5" t="s">
        <v>5</v>
      </c>
      <c r="F58" s="5" t="s">
        <v>76</v>
      </c>
      <c r="G58" s="5" t="s">
        <v>74</v>
      </c>
      <c r="H58" s="5" t="s">
        <v>23</v>
      </c>
      <c r="I58" s="28" t="s">
        <v>27</v>
      </c>
      <c r="J58" s="32">
        <f t="shared" si="1"/>
        <v>70.77</v>
      </c>
      <c r="K58" s="36"/>
      <c r="L58" s="6"/>
      <c r="M58" s="6">
        <v>70.77</v>
      </c>
      <c r="N58" s="6"/>
      <c r="O58" s="6"/>
      <c r="P58" s="6"/>
      <c r="Q58" s="8"/>
    </row>
    <row r="59" spans="1:17" ht="12.75">
      <c r="A59" s="7">
        <v>58</v>
      </c>
      <c r="B59" s="5">
        <f ca="1">IF(G59="P",COUNTIF(G$2:INDIRECT("G"&amp;ROW()),"P"),"")</f>
      </c>
      <c r="C59" s="23">
        <f ca="1">IF(F59="J",COUNTIF(F$2:INDIRECT("F"&amp;ROW()),"J"),"")</f>
      </c>
      <c r="D59" s="27" t="s">
        <v>105</v>
      </c>
      <c r="E59" s="5" t="s">
        <v>5</v>
      </c>
      <c r="F59" s="5" t="s">
        <v>76</v>
      </c>
      <c r="G59" s="5" t="s">
        <v>74</v>
      </c>
      <c r="H59" s="5" t="s">
        <v>95</v>
      </c>
      <c r="I59" s="28" t="s">
        <v>106</v>
      </c>
      <c r="J59" s="32">
        <f t="shared" si="1"/>
        <v>67.73</v>
      </c>
      <c r="K59" s="36">
        <v>67.73</v>
      </c>
      <c r="L59" s="6"/>
      <c r="M59" s="6"/>
      <c r="N59" s="6"/>
      <c r="O59" s="6"/>
      <c r="P59" s="6"/>
      <c r="Q59" s="8"/>
    </row>
    <row r="60" spans="1:17" ht="12.75">
      <c r="A60" s="7">
        <v>59</v>
      </c>
      <c r="B60" s="5">
        <f ca="1">IF(G60="P",COUNTIF(G$2:INDIRECT("G"&amp;ROW()),"P"),"")</f>
      </c>
      <c r="C60" s="23">
        <f ca="1">IF(F60="J",COUNTIF(F$2:INDIRECT("F"&amp;ROW()),"J"),"")</f>
      </c>
      <c r="D60" s="27" t="s">
        <v>111</v>
      </c>
      <c r="E60" s="5" t="s">
        <v>5</v>
      </c>
      <c r="F60" s="5" t="s">
        <v>76</v>
      </c>
      <c r="G60" s="5" t="s">
        <v>74</v>
      </c>
      <c r="H60" s="5" t="s">
        <v>13</v>
      </c>
      <c r="I60" s="28" t="s">
        <v>14</v>
      </c>
      <c r="J60" s="32">
        <f t="shared" si="1"/>
        <v>60.88</v>
      </c>
      <c r="K60" s="36">
        <v>60.88</v>
      </c>
      <c r="L60" s="6"/>
      <c r="M60" s="6"/>
      <c r="N60" s="6"/>
      <c r="O60" s="6"/>
      <c r="P60" s="6"/>
      <c r="Q60" s="8"/>
    </row>
    <row r="61" spans="1:17" ht="12.75">
      <c r="A61" s="7">
        <v>60</v>
      </c>
      <c r="B61" s="5">
        <f ca="1">IF(G61="P",COUNTIF(G$2:INDIRECT("G"&amp;ROW()),"P"),"")</f>
      </c>
      <c r="C61" s="23">
        <f ca="1">IF(F61="J",COUNTIF(F$2:INDIRECT("F"&amp;ROW()),"J"),"")</f>
      </c>
      <c r="D61" s="27" t="s">
        <v>97</v>
      </c>
      <c r="E61" s="5" t="s">
        <v>5</v>
      </c>
      <c r="F61" s="5" t="s">
        <v>76</v>
      </c>
      <c r="G61" s="5" t="s">
        <v>74</v>
      </c>
      <c r="H61" s="5" t="s">
        <v>13</v>
      </c>
      <c r="I61" s="28" t="s">
        <v>99</v>
      </c>
      <c r="J61" s="32">
        <f t="shared" si="1"/>
        <v>60.77</v>
      </c>
      <c r="K61" s="36"/>
      <c r="L61" s="6">
        <v>60.77</v>
      </c>
      <c r="M61" s="6"/>
      <c r="N61" s="6"/>
      <c r="O61" s="6"/>
      <c r="P61" s="6"/>
      <c r="Q61" s="8"/>
    </row>
    <row r="62" spans="1:17" ht="12.75">
      <c r="A62" s="7">
        <v>61</v>
      </c>
      <c r="B62" s="5">
        <f ca="1">IF(G62="P",COUNTIF(G$2:INDIRECT("G"&amp;ROW()),"P"),"")</f>
      </c>
      <c r="C62" s="23">
        <f ca="1">IF(F62="J",COUNTIF(F$2:INDIRECT("F"&amp;ROW()),"J"),"")</f>
      </c>
      <c r="D62" s="27" t="s">
        <v>59</v>
      </c>
      <c r="E62" s="5" t="s">
        <v>5</v>
      </c>
      <c r="F62" s="5" t="s">
        <v>76</v>
      </c>
      <c r="G62" s="5" t="s">
        <v>74</v>
      </c>
      <c r="H62" s="5" t="s">
        <v>6</v>
      </c>
      <c r="I62" s="28" t="s">
        <v>11</v>
      </c>
      <c r="J62" s="32">
        <f t="shared" si="1"/>
        <v>59.11</v>
      </c>
      <c r="K62" s="36"/>
      <c r="L62" s="6"/>
      <c r="M62" s="6">
        <v>59.11</v>
      </c>
      <c r="N62" s="6"/>
      <c r="O62" s="6"/>
      <c r="P62" s="6"/>
      <c r="Q62" s="8"/>
    </row>
    <row r="63" spans="1:17" ht="12.75">
      <c r="A63" s="7">
        <v>62</v>
      </c>
      <c r="B63" s="5">
        <f ca="1">IF(G63="P",COUNTIF(G$2:INDIRECT("G"&amp;ROW()),"P"),"")</f>
      </c>
      <c r="C63" s="23">
        <f ca="1">IF(F63="J",COUNTIF(F$2:INDIRECT("F"&amp;ROW()),"J"),"")</f>
      </c>
      <c r="D63" s="27" t="s">
        <v>120</v>
      </c>
      <c r="E63" s="5" t="s">
        <v>1</v>
      </c>
      <c r="F63" s="5" t="s">
        <v>76</v>
      </c>
      <c r="G63" s="5" t="s">
        <v>74</v>
      </c>
      <c r="H63" s="5" t="s">
        <v>2</v>
      </c>
      <c r="I63" s="28" t="s">
        <v>117</v>
      </c>
      <c r="J63" s="32">
        <f t="shared" si="1"/>
        <v>55.76</v>
      </c>
      <c r="K63" s="36"/>
      <c r="L63" s="6"/>
      <c r="M63" s="6"/>
      <c r="N63" s="6">
        <v>55.76</v>
      </c>
      <c r="O63" s="6"/>
      <c r="P63" s="6"/>
      <c r="Q63" s="8"/>
    </row>
    <row r="64" spans="1:17" ht="12.75">
      <c r="A64" s="7">
        <v>63</v>
      </c>
      <c r="B64" s="5">
        <f ca="1">IF(G64="P",COUNTIF(G$2:INDIRECT("G"&amp;ROW()),"P"),"")</f>
      </c>
      <c r="C64" s="23">
        <f ca="1">IF(F64="J",COUNTIF(F$2:INDIRECT("F"&amp;ROW()),"J"),"")</f>
      </c>
      <c r="D64" s="27" t="s">
        <v>65</v>
      </c>
      <c r="E64" s="5" t="s">
        <v>5</v>
      </c>
      <c r="F64" s="5" t="s">
        <v>76</v>
      </c>
      <c r="G64" s="5" t="s">
        <v>74</v>
      </c>
      <c r="H64" s="5" t="s">
        <v>2</v>
      </c>
      <c r="I64" s="28" t="s">
        <v>27</v>
      </c>
      <c r="J64" s="32">
        <f t="shared" si="1"/>
        <v>53.76</v>
      </c>
      <c r="K64" s="36"/>
      <c r="L64" s="6"/>
      <c r="M64" s="6">
        <v>53.76</v>
      </c>
      <c r="N64" s="6"/>
      <c r="O64" s="6"/>
      <c r="P64" s="6"/>
      <c r="Q64" s="8"/>
    </row>
    <row r="65" spans="1:17" ht="12.75">
      <c r="A65" s="7">
        <v>64</v>
      </c>
      <c r="B65" s="5">
        <f ca="1">IF(G65="P",COUNTIF(G$2:INDIRECT("G"&amp;ROW()),"P"),"")</f>
      </c>
      <c r="C65" s="23">
        <f ca="1">IF(F65="J",COUNTIF(F$2:INDIRECT("F"&amp;ROW()),"J"),"")</f>
        <v>7</v>
      </c>
      <c r="D65" s="27" t="s">
        <v>113</v>
      </c>
      <c r="E65" s="5" t="s">
        <v>1</v>
      </c>
      <c r="F65" s="5" t="s">
        <v>77</v>
      </c>
      <c r="G65" s="5" t="s">
        <v>74</v>
      </c>
      <c r="H65" s="5" t="s">
        <v>13</v>
      </c>
      <c r="I65" s="28" t="s">
        <v>114</v>
      </c>
      <c r="J65" s="32">
        <f t="shared" si="1"/>
        <v>52.34</v>
      </c>
      <c r="K65" s="36">
        <v>52.34</v>
      </c>
      <c r="L65" s="6"/>
      <c r="M65" s="6"/>
      <c r="N65" s="6"/>
      <c r="O65" s="6"/>
      <c r="P65" s="6"/>
      <c r="Q65" s="8"/>
    </row>
    <row r="66" spans="1:17" ht="12.75">
      <c r="A66" s="7">
        <v>65</v>
      </c>
      <c r="B66" s="5">
        <f ca="1">IF(G66="P",COUNTIF(G$2:INDIRECT("G"&amp;ROW()),"P"),"")</f>
      </c>
      <c r="C66" s="23">
        <f ca="1">IF(F66="J",COUNTIF(F$2:INDIRECT("F"&amp;ROW()),"J"),"")</f>
        <v>8</v>
      </c>
      <c r="D66" s="27" t="s">
        <v>68</v>
      </c>
      <c r="E66" s="5" t="s">
        <v>1</v>
      </c>
      <c r="F66" s="5" t="s">
        <v>77</v>
      </c>
      <c r="G66" s="5" t="s">
        <v>74</v>
      </c>
      <c r="H66" s="5" t="s">
        <v>23</v>
      </c>
      <c r="I66" s="28" t="s">
        <v>34</v>
      </c>
      <c r="J66" s="32">
        <f>IF(COUNT(K66:Q66),LARGE(K66:Q66,1),0)+IF(COUNT(K66:Q66)&gt;=2,LARGE(K66:Q66,2),0)+IF(COUNT(K66:Q66)&gt;=3,LARGE(K66:Q66,3),0)+IF(COUNT(K66:Q66)&gt;=4,LARGE(K66:Q66,4),0)</f>
        <v>48</v>
      </c>
      <c r="K66" s="36"/>
      <c r="L66" s="6"/>
      <c r="M66" s="6">
        <v>48</v>
      </c>
      <c r="N66" s="6"/>
      <c r="O66" s="6"/>
      <c r="P66" s="6"/>
      <c r="Q66" s="8"/>
    </row>
    <row r="67" spans="1:17" ht="12.75">
      <c r="A67" s="7">
        <v>66</v>
      </c>
      <c r="B67" s="5">
        <f ca="1">IF(G67="P",COUNTIF(G$2:INDIRECT("G"&amp;ROW()),"P"),"")</f>
        <v>9</v>
      </c>
      <c r="C67" s="23">
        <f ca="1">IF(F67="J",COUNTIF(F$2:INDIRECT("F"&amp;ROW()),"J"),"")</f>
      </c>
      <c r="D67" s="27" t="s">
        <v>73</v>
      </c>
      <c r="E67" s="5" t="s">
        <v>1</v>
      </c>
      <c r="F67" s="5" t="s">
        <v>76</v>
      </c>
      <c r="G67" s="5" t="s">
        <v>75</v>
      </c>
      <c r="H67" s="5" t="s">
        <v>6</v>
      </c>
      <c r="I67" s="28" t="s">
        <v>64</v>
      </c>
      <c r="J67" s="32">
        <f>IF(COUNT(K67:Q67),LARGE(K67:Q67,1),0)+IF(COUNT(K67:Q67)&gt;=2,LARGE(K67:Q67,2),0)+IF(COUNT(K67:Q67)&gt;=3,LARGE(K67:Q67,3),0)+IF(COUNT(K67:Q67)&gt;=4,LARGE(K67:Q67,4),0)</f>
        <v>44.61</v>
      </c>
      <c r="K67" s="36"/>
      <c r="L67" s="6"/>
      <c r="M67" s="6">
        <v>0</v>
      </c>
      <c r="N67" s="6">
        <v>44.61</v>
      </c>
      <c r="O67" s="6"/>
      <c r="P67" s="6"/>
      <c r="Q67" s="8"/>
    </row>
    <row r="68" spans="1:17" ht="12.75">
      <c r="A68" s="7">
        <v>67</v>
      </c>
      <c r="B68" s="5">
        <f ca="1">IF(G68="P",COUNTIF(G$2:INDIRECT("G"&amp;ROW()),"P"),"")</f>
        <v>10</v>
      </c>
      <c r="C68" s="23">
        <f ca="1">IF(F68="J",COUNTIF(F$2:INDIRECT("F"&amp;ROW()),"J"),"")</f>
      </c>
      <c r="D68" s="27" t="s">
        <v>71</v>
      </c>
      <c r="E68" s="5" t="s">
        <v>1</v>
      </c>
      <c r="F68" s="5" t="s">
        <v>76</v>
      </c>
      <c r="G68" s="5" t="s">
        <v>75</v>
      </c>
      <c r="H68" s="5" t="s">
        <v>6</v>
      </c>
      <c r="I68" s="28" t="s">
        <v>64</v>
      </c>
      <c r="J68" s="32">
        <f>IF(COUNT(K68:Q68),LARGE(K68:Q68,1),0)+IF(COUNT(K68:Q68)&gt;=2,LARGE(K68:Q68,2),0)+IF(COUNT(K68:Q68)&gt;=3,LARGE(K68:Q68,3),0)+IF(COUNT(K68:Q68)&gt;=4,LARGE(K68:Q68,4),0)</f>
        <v>38.879999999999995</v>
      </c>
      <c r="K68" s="36"/>
      <c r="L68" s="6"/>
      <c r="M68" s="6">
        <v>5.58</v>
      </c>
      <c r="N68" s="6">
        <v>33.3</v>
      </c>
      <c r="O68" s="6"/>
      <c r="P68" s="6"/>
      <c r="Q68" s="8"/>
    </row>
    <row r="69" spans="1:17" ht="12.75">
      <c r="A69" s="7">
        <v>68</v>
      </c>
      <c r="B69" s="5">
        <f ca="1">IF(G69="P",COUNTIF(G$2:INDIRECT("G"&amp;ROW()),"P"),"")</f>
      </c>
      <c r="C69" s="23">
        <f ca="1">IF(F69="J",COUNTIF(F$2:INDIRECT("F"&amp;ROW()),"J"),"")</f>
      </c>
      <c r="D69" s="27" t="s">
        <v>115</v>
      </c>
      <c r="E69" s="5" t="s">
        <v>1</v>
      </c>
      <c r="F69" s="5" t="s">
        <v>76</v>
      </c>
      <c r="G69" s="5" t="s">
        <v>74</v>
      </c>
      <c r="H69" s="5" t="s">
        <v>13</v>
      </c>
      <c r="I69" s="28" t="s">
        <v>14</v>
      </c>
      <c r="J69" s="32">
        <f>IF(COUNT(K69:Q69),LARGE(K69:Q69,1),0)+IF(COUNT(K69:Q69)&gt;=2,LARGE(K69:Q69,2),0)+IF(COUNT(K69:Q69)&gt;=3,LARGE(K69:Q69,3),0)+IF(COUNT(K69:Q69)&gt;=4,LARGE(K69:Q69,4),0)</f>
        <v>36.98</v>
      </c>
      <c r="K69" s="36">
        <v>36.98</v>
      </c>
      <c r="L69" s="6"/>
      <c r="M69" s="6"/>
      <c r="N69" s="6"/>
      <c r="O69" s="6"/>
      <c r="P69" s="6"/>
      <c r="Q69" s="8"/>
    </row>
    <row r="70" spans="1:17" ht="12.75">
      <c r="A70" s="7">
        <v>69</v>
      </c>
      <c r="B70" s="5">
        <f ca="1">IF(G70="P",COUNTIF(G$2:INDIRECT("G"&amp;ROW()),"P"),"")</f>
        <v>11</v>
      </c>
      <c r="C70" s="23">
        <f ca="1">IF(F70="J",COUNTIF(F$2:INDIRECT("F"&amp;ROW()),"J"),"")</f>
      </c>
      <c r="D70" s="27" t="s">
        <v>121</v>
      </c>
      <c r="E70" s="5" t="s">
        <v>1</v>
      </c>
      <c r="F70" s="5" t="s">
        <v>76</v>
      </c>
      <c r="G70" s="5" t="s">
        <v>75</v>
      </c>
      <c r="H70" s="5" t="s">
        <v>18</v>
      </c>
      <c r="I70" s="28"/>
      <c r="J70" s="32">
        <f>IF(COUNT(K70:Q70),LARGE(K70:Q70,1),0)+IF(COUNT(K70:Q70)&gt;=2,LARGE(K70:Q70,2),0)+IF(COUNT(K70:Q70)&gt;=3,LARGE(K70:Q70,3),0)+IF(COUNT(K70:Q70)&gt;=4,LARGE(K70:Q70,4),0)</f>
        <v>29.39</v>
      </c>
      <c r="K70" s="36"/>
      <c r="L70" s="6"/>
      <c r="M70" s="6"/>
      <c r="N70" s="6">
        <v>29.39</v>
      </c>
      <c r="O70" s="6"/>
      <c r="P70" s="6"/>
      <c r="Q70" s="8"/>
    </row>
    <row r="71" spans="1:17" ht="12.75">
      <c r="A71" s="7">
        <v>70</v>
      </c>
      <c r="B71" s="5">
        <f ca="1">IF(G71="P",COUNTIF(G$2:INDIRECT("G"&amp;ROW()),"P"),"")</f>
      </c>
      <c r="C71" s="23">
        <f ca="1">IF(F71="J",COUNTIF(F$2:INDIRECT("F"&amp;ROW()),"J"),"")</f>
      </c>
      <c r="D71" s="27" t="s">
        <v>70</v>
      </c>
      <c r="E71" s="5" t="s">
        <v>5</v>
      </c>
      <c r="F71" s="5" t="s">
        <v>76</v>
      </c>
      <c r="G71" s="5" t="s">
        <v>74</v>
      </c>
      <c r="H71" s="5" t="s">
        <v>6</v>
      </c>
      <c r="I71" s="28" t="s">
        <v>50</v>
      </c>
      <c r="J71" s="32">
        <f>IF(COUNT(K71:Q71),LARGE(K71:Q71,1),0)+IF(COUNT(K71:Q71)&gt;=2,LARGE(K71:Q71,2),0)+IF(COUNT(K71:Q71)&gt;=3,LARGE(K71:Q71,3),0)+IF(COUNT(K71:Q71)&gt;=4,LARGE(K71:Q71,4),0)</f>
        <v>24.61</v>
      </c>
      <c r="K71" s="36"/>
      <c r="L71" s="6"/>
      <c r="M71" s="6">
        <v>24.61</v>
      </c>
      <c r="N71" s="6"/>
      <c r="O71" s="6"/>
      <c r="P71" s="6"/>
      <c r="Q71" s="8"/>
    </row>
    <row r="72" spans="1:17" ht="12.75">
      <c r="A72" s="59">
        <v>71</v>
      </c>
      <c r="B72" s="5">
        <f ca="1">IF(G72="P",COUNTIF(G$2:INDIRECT("G"&amp;ROW()),"P"),"")</f>
      </c>
      <c r="C72" s="23">
        <f ca="1">IF(F72="J",COUNTIF(F$2:INDIRECT("F"&amp;ROW()),"J"),"")</f>
      </c>
      <c r="D72" s="61" t="s">
        <v>125</v>
      </c>
      <c r="E72" s="60" t="s">
        <v>5</v>
      </c>
      <c r="F72" s="60" t="s">
        <v>76</v>
      </c>
      <c r="G72" s="60" t="s">
        <v>74</v>
      </c>
      <c r="H72" s="60" t="s">
        <v>13</v>
      </c>
      <c r="I72" s="62" t="s">
        <v>14</v>
      </c>
      <c r="J72" s="32">
        <f>IF(COUNT(K72:Q72),LARGE(K72:Q72,1),0)+IF(COUNT(K72:Q72)&gt;=2,LARGE(K72:Q72,2),0)+IF(COUNT(K72:Q72)&gt;=3,LARGE(K72:Q72,3),0)+IF(COUNT(K72:Q72)&gt;=4,LARGE(K72:Q72,4),0)</f>
        <v>0</v>
      </c>
      <c r="K72" s="69"/>
      <c r="L72" s="65"/>
      <c r="M72" s="65"/>
      <c r="N72" s="65"/>
      <c r="O72" s="65"/>
      <c r="P72" s="65"/>
      <c r="Q72" s="66"/>
    </row>
    <row r="73" spans="1:17" ht="13.5" thickBot="1">
      <c r="A73" s="9">
        <v>72</v>
      </c>
      <c r="B73" s="10">
        <f ca="1">IF(G73="P",COUNTIF(G$2:INDIRECT("G"&amp;ROW()),"P"),"")</f>
      </c>
      <c r="C73" s="24">
        <f ca="1">IF(F73="J",COUNTIF(F$2:INDIRECT("F"&amp;ROW()),"J"),"")</f>
      </c>
      <c r="D73" s="29" t="s">
        <v>72</v>
      </c>
      <c r="E73" s="10" t="s">
        <v>1</v>
      </c>
      <c r="F73" s="10" t="s">
        <v>76</v>
      </c>
      <c r="G73" s="10" t="s">
        <v>74</v>
      </c>
      <c r="H73" s="10" t="s">
        <v>6</v>
      </c>
      <c r="I73" s="30" t="s">
        <v>64</v>
      </c>
      <c r="J73" s="42">
        <f>IF(COUNT(K73:Q73),LARGE(K73:Q73,1),0)+IF(COUNT(K73:Q73)&gt;=2,LARGE(K73:Q73,2),0)+IF(COUNT(K73:Q73)&gt;=3,LARGE(K73:Q73,3),0)+IF(COUNT(K73:Q73)&gt;=4,LARGE(K73:Q73,4),0)</f>
        <v>0</v>
      </c>
      <c r="K73" s="37"/>
      <c r="L73" s="11"/>
      <c r="M73" s="11">
        <v>0</v>
      </c>
      <c r="N73" s="11"/>
      <c r="O73" s="11"/>
      <c r="P73" s="11"/>
      <c r="Q7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3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34" sqref="K34"/>
    </sheetView>
  </sheetViews>
  <sheetFormatPr defaultColWidth="9.140625" defaultRowHeight="12.75"/>
  <cols>
    <col min="1" max="3" width="4.7109375" style="1" customWidth="1"/>
    <col min="4" max="4" width="23.140625" style="0" bestFit="1" customWidth="1"/>
    <col min="5" max="7" width="4.7109375" style="1" customWidth="1"/>
    <col min="8" max="8" width="7.7109375" style="1" customWidth="1"/>
    <col min="9" max="9" width="17.421875" style="4" bestFit="1" customWidth="1"/>
    <col min="10" max="10" width="9.7109375" style="0" customWidth="1"/>
    <col min="11" max="17" width="12.7109375" style="3" customWidth="1"/>
  </cols>
  <sheetData>
    <row r="1" spans="1:17" s="2" customFormat="1" ht="39" thickBot="1">
      <c r="A1" s="17" t="s">
        <v>74</v>
      </c>
      <c r="B1" s="18" t="s">
        <v>75</v>
      </c>
      <c r="C1" s="21" t="s">
        <v>77</v>
      </c>
      <c r="D1" s="17" t="s">
        <v>78</v>
      </c>
      <c r="E1" s="18" t="s">
        <v>79</v>
      </c>
      <c r="F1" s="18" t="s">
        <v>83</v>
      </c>
      <c r="G1" s="18" t="s">
        <v>82</v>
      </c>
      <c r="H1" s="18" t="s">
        <v>80</v>
      </c>
      <c r="I1" s="21" t="s">
        <v>81</v>
      </c>
      <c r="J1" s="31" t="s">
        <v>122</v>
      </c>
      <c r="K1" s="35" t="s">
        <v>85</v>
      </c>
      <c r="L1" s="19" t="s">
        <v>86</v>
      </c>
      <c r="M1" s="19" t="s">
        <v>84</v>
      </c>
      <c r="N1" s="19" t="s">
        <v>87</v>
      </c>
      <c r="O1" s="19" t="s">
        <v>89</v>
      </c>
      <c r="P1" s="19" t="s">
        <v>88</v>
      </c>
      <c r="Q1" s="20" t="s">
        <v>90</v>
      </c>
    </row>
    <row r="2" spans="1:17" ht="12.75">
      <c r="A2" s="13">
        <v>1</v>
      </c>
      <c r="B2" s="14">
        <f ca="1">IF(G2="P",COUNTIF(G$2:INDIRECT("G"&amp;ROW()),"P"),"")</f>
      </c>
      <c r="C2" s="22">
        <f ca="1">IF(F2="J",COUNTIF(F$2:INDIRECT("F"&amp;ROW()),"J"),"")</f>
        <v>1</v>
      </c>
      <c r="D2" s="25" t="s">
        <v>131</v>
      </c>
      <c r="E2" s="14" t="s">
        <v>1</v>
      </c>
      <c r="F2" s="14" t="s">
        <v>77</v>
      </c>
      <c r="G2" s="14" t="s">
        <v>74</v>
      </c>
      <c r="H2" s="14" t="s">
        <v>13</v>
      </c>
      <c r="I2" s="26" t="s">
        <v>14</v>
      </c>
      <c r="J2" s="43">
        <f aca="true" t="shared" si="0" ref="J2:J34">IF(COUNT(K2:Q2),LARGE(K2:Q2,1),0)+IF(COUNT(K2:Q2)&gt;=2,LARGE(K2:Q2,2),0)+IF(COUNT(K2:Q2)&gt;=3,LARGE(K2:Q2,3),0)+IF(COUNT(K2:Q2)&gt;=4,LARGE(K2:Q2,4),0)</f>
        <v>300</v>
      </c>
      <c r="K2" s="38">
        <v>100</v>
      </c>
      <c r="L2" s="40">
        <v>100</v>
      </c>
      <c r="M2" s="40"/>
      <c r="N2" s="40"/>
      <c r="O2" s="15"/>
      <c r="P2" s="15">
        <v>100</v>
      </c>
      <c r="Q2" s="16"/>
    </row>
    <row r="3" spans="1:17" ht="12.75">
      <c r="A3" s="7">
        <v>2</v>
      </c>
      <c r="B3" s="5">
        <f ca="1">IF(G3="P",COUNTIF(G$2:INDIRECT("G"&amp;ROW()),"P"),"")</f>
      </c>
      <c r="C3" s="23">
        <f ca="1">IF(F3="J",COUNTIF(F$2:INDIRECT("F"&amp;ROW()),"J"),"")</f>
        <v>2</v>
      </c>
      <c r="D3" s="27" t="s">
        <v>135</v>
      </c>
      <c r="E3" s="5" t="s">
        <v>1</v>
      </c>
      <c r="F3" s="5" t="s">
        <v>77</v>
      </c>
      <c r="G3" s="5" t="s">
        <v>74</v>
      </c>
      <c r="H3" s="5" t="s">
        <v>13</v>
      </c>
      <c r="I3" s="28" t="s">
        <v>14</v>
      </c>
      <c r="J3" s="32">
        <f t="shared" si="0"/>
        <v>231.45</v>
      </c>
      <c r="K3" s="39">
        <v>92.91</v>
      </c>
      <c r="L3" s="41">
        <v>71.66</v>
      </c>
      <c r="M3" s="41"/>
      <c r="N3" s="41"/>
      <c r="O3" s="6"/>
      <c r="P3" s="6">
        <v>66.88</v>
      </c>
      <c r="Q3" s="8"/>
    </row>
    <row r="4" spans="1:17" ht="12.75">
      <c r="A4" s="7">
        <v>3</v>
      </c>
      <c r="B4" s="5">
        <f ca="1">IF(G4="P",COUNTIF(G$2:INDIRECT("G"&amp;ROW()),"P"),"")</f>
      </c>
      <c r="C4" s="23">
        <f ca="1">IF(F4="J",COUNTIF(F$2:INDIRECT("F"&amp;ROW()),"J"),"")</f>
        <v>3</v>
      </c>
      <c r="D4" s="27" t="s">
        <v>132</v>
      </c>
      <c r="E4" s="5" t="s">
        <v>5</v>
      </c>
      <c r="F4" s="5" t="s">
        <v>77</v>
      </c>
      <c r="G4" s="5" t="s">
        <v>74</v>
      </c>
      <c r="H4" s="5" t="s">
        <v>13</v>
      </c>
      <c r="I4" s="28" t="s">
        <v>93</v>
      </c>
      <c r="J4" s="32">
        <f t="shared" si="0"/>
        <v>221.76000000000002</v>
      </c>
      <c r="K4" s="39">
        <v>67.04</v>
      </c>
      <c r="L4" s="41">
        <v>90.57</v>
      </c>
      <c r="M4" s="41"/>
      <c r="N4" s="41"/>
      <c r="O4" s="6"/>
      <c r="P4" s="6">
        <v>64.15</v>
      </c>
      <c r="Q4" s="8"/>
    </row>
    <row r="5" spans="1:17" ht="12.75">
      <c r="A5" s="7">
        <v>4</v>
      </c>
      <c r="B5" s="5">
        <f ca="1">IF(G5="P",COUNTIF(G$2:INDIRECT("G"&amp;ROW()),"P"),"")</f>
      </c>
      <c r="C5" s="23">
        <f ca="1">IF(F5="J",COUNTIF(F$2:INDIRECT("F"&amp;ROW()),"J"),"")</f>
        <v>4</v>
      </c>
      <c r="D5" s="27" t="s">
        <v>138</v>
      </c>
      <c r="E5" s="5" t="s">
        <v>1</v>
      </c>
      <c r="F5" s="5" t="s">
        <v>77</v>
      </c>
      <c r="G5" s="5" t="s">
        <v>74</v>
      </c>
      <c r="H5" s="5" t="s">
        <v>13</v>
      </c>
      <c r="I5" s="28" t="s">
        <v>14</v>
      </c>
      <c r="J5" s="32">
        <f t="shared" si="0"/>
        <v>217.32</v>
      </c>
      <c r="K5" s="39">
        <v>92.7</v>
      </c>
      <c r="L5" s="41">
        <v>54.81</v>
      </c>
      <c r="M5" s="41"/>
      <c r="N5" s="41"/>
      <c r="O5" s="6"/>
      <c r="P5" s="6">
        <v>69.81</v>
      </c>
      <c r="Q5" s="8"/>
    </row>
    <row r="6" spans="1:17" ht="12.75">
      <c r="A6" s="7">
        <v>5</v>
      </c>
      <c r="B6" s="5">
        <f ca="1">IF(G6="P",COUNTIF(G$2:INDIRECT("G"&amp;ROW()),"P"),"")</f>
      </c>
      <c r="C6" s="23">
        <f ca="1">IF(F6="J",COUNTIF(F$2:INDIRECT("F"&amp;ROW()),"J"),"")</f>
        <v>5</v>
      </c>
      <c r="D6" s="27" t="s">
        <v>134</v>
      </c>
      <c r="E6" s="5" t="s">
        <v>5</v>
      </c>
      <c r="F6" s="5" t="s">
        <v>77</v>
      </c>
      <c r="G6" s="5" t="s">
        <v>74</v>
      </c>
      <c r="H6" s="5" t="s">
        <v>13</v>
      </c>
      <c r="I6" s="28" t="s">
        <v>141</v>
      </c>
      <c r="J6" s="32">
        <f t="shared" si="0"/>
        <v>202.98000000000002</v>
      </c>
      <c r="K6" s="39">
        <v>82.08</v>
      </c>
      <c r="L6" s="41">
        <v>71.84</v>
      </c>
      <c r="M6" s="41"/>
      <c r="N6" s="41"/>
      <c r="O6" s="6"/>
      <c r="P6" s="6">
        <v>49.06</v>
      </c>
      <c r="Q6" s="8"/>
    </row>
    <row r="7" spans="1:17" ht="12.75">
      <c r="A7" s="7">
        <v>6</v>
      </c>
      <c r="B7" s="5">
        <f ca="1">IF(G7="P",COUNTIF(G$2:INDIRECT("G"&amp;ROW()),"P"),"")</f>
      </c>
      <c r="C7" s="23">
        <f ca="1">IF(F7="J",COUNTIF(F$2:INDIRECT("F"&amp;ROW()),"J"),"")</f>
      </c>
      <c r="D7" s="27" t="s">
        <v>124</v>
      </c>
      <c r="E7" s="5" t="s">
        <v>5</v>
      </c>
      <c r="F7" s="5" t="s">
        <v>76</v>
      </c>
      <c r="G7" s="5" t="s">
        <v>74</v>
      </c>
      <c r="H7" s="5" t="s">
        <v>6</v>
      </c>
      <c r="I7" s="28" t="s">
        <v>7</v>
      </c>
      <c r="J7" s="32">
        <f t="shared" si="0"/>
        <v>200</v>
      </c>
      <c r="K7" s="39"/>
      <c r="L7" s="41"/>
      <c r="M7" s="41">
        <v>100</v>
      </c>
      <c r="N7" s="41">
        <v>100</v>
      </c>
      <c r="O7" s="6"/>
      <c r="P7" s="6"/>
      <c r="Q7" s="8"/>
    </row>
    <row r="8" spans="1:17" ht="12.75">
      <c r="A8" s="7">
        <v>7</v>
      </c>
      <c r="B8" s="5">
        <f ca="1">IF(G8="P",COUNTIF(G$2:INDIRECT("G"&amp;ROW()),"P"),"")</f>
      </c>
      <c r="C8" s="23">
        <f ca="1">IF(F8="J",COUNTIF(F$2:INDIRECT("F"&amp;ROW()),"J"),"")</f>
      </c>
      <c r="D8" s="27" t="s">
        <v>137</v>
      </c>
      <c r="E8" s="5" t="s">
        <v>5</v>
      </c>
      <c r="F8" s="5" t="s">
        <v>76</v>
      </c>
      <c r="G8" s="5" t="s">
        <v>74</v>
      </c>
      <c r="H8" s="5" t="s">
        <v>13</v>
      </c>
      <c r="I8" s="28" t="s">
        <v>14</v>
      </c>
      <c r="J8" s="32">
        <f t="shared" si="0"/>
        <v>161.76</v>
      </c>
      <c r="K8" s="39">
        <v>98.24</v>
      </c>
      <c r="L8" s="41">
        <v>63.52</v>
      </c>
      <c r="M8" s="41"/>
      <c r="N8" s="41"/>
      <c r="O8" s="6"/>
      <c r="P8" s="6"/>
      <c r="Q8" s="8"/>
    </row>
    <row r="9" spans="1:17" ht="12.75">
      <c r="A9" s="7">
        <v>8</v>
      </c>
      <c r="B9" s="5">
        <f ca="1">IF(G9="P",COUNTIF(G$2:INDIRECT("G"&amp;ROW()),"P"),"")</f>
      </c>
      <c r="C9" s="23">
        <f ca="1">IF(F9="J",COUNTIF(F$2:INDIRECT("F"&amp;ROW()),"J"),"")</f>
        <v>6</v>
      </c>
      <c r="D9" s="27" t="s">
        <v>133</v>
      </c>
      <c r="E9" s="5" t="s">
        <v>5</v>
      </c>
      <c r="F9" s="5" t="s">
        <v>77</v>
      </c>
      <c r="G9" s="5" t="s">
        <v>74</v>
      </c>
      <c r="H9" s="5" t="s">
        <v>13</v>
      </c>
      <c r="I9" s="28" t="s">
        <v>99</v>
      </c>
      <c r="J9" s="32">
        <f t="shared" si="0"/>
        <v>153.5</v>
      </c>
      <c r="K9" s="39"/>
      <c r="L9" s="41">
        <v>82.64</v>
      </c>
      <c r="M9" s="41"/>
      <c r="N9" s="41"/>
      <c r="O9" s="6"/>
      <c r="P9" s="6">
        <v>70.86</v>
      </c>
      <c r="Q9" s="8"/>
    </row>
    <row r="10" spans="1:17" ht="12.75">
      <c r="A10" s="7">
        <v>8</v>
      </c>
      <c r="B10" s="5">
        <f ca="1">IF(G10="P",COUNTIF(G$2:INDIRECT("G"&amp;ROW()),"P"),"")</f>
      </c>
      <c r="C10" s="23">
        <f ca="1">IF(F10="J",COUNTIF(F$2:INDIRECT("F"&amp;ROW()),"J"),"")</f>
        <v>7</v>
      </c>
      <c r="D10" s="27" t="s">
        <v>144</v>
      </c>
      <c r="E10" s="5" t="s">
        <v>1</v>
      </c>
      <c r="F10" s="5" t="s">
        <v>77</v>
      </c>
      <c r="G10" s="5" t="s">
        <v>74</v>
      </c>
      <c r="H10" s="5" t="s">
        <v>13</v>
      </c>
      <c r="I10" s="28" t="s">
        <v>14</v>
      </c>
      <c r="J10" s="32">
        <f t="shared" si="0"/>
        <v>145.87</v>
      </c>
      <c r="K10" s="39">
        <v>82.98</v>
      </c>
      <c r="L10" s="41"/>
      <c r="M10" s="41"/>
      <c r="N10" s="41"/>
      <c r="O10" s="6"/>
      <c r="P10" s="6">
        <v>62.89</v>
      </c>
      <c r="Q10" s="8"/>
    </row>
    <row r="11" spans="1:17" ht="12.75">
      <c r="A11" s="7">
        <v>10</v>
      </c>
      <c r="B11" s="5">
        <f ca="1">IF(G11="P",COUNTIF(G$2:INDIRECT("G"&amp;ROW()),"P"),"")</f>
      </c>
      <c r="C11" s="23">
        <f ca="1">IF(F11="J",COUNTIF(F$2:INDIRECT("F"&amp;ROW()),"J"),"")</f>
        <v>8</v>
      </c>
      <c r="D11" s="27" t="s">
        <v>136</v>
      </c>
      <c r="E11" s="5" t="s">
        <v>5</v>
      </c>
      <c r="F11" s="5" t="s">
        <v>77</v>
      </c>
      <c r="G11" s="5" t="s">
        <v>74</v>
      </c>
      <c r="H11" s="5" t="s">
        <v>13</v>
      </c>
      <c r="I11" s="28" t="s">
        <v>14</v>
      </c>
      <c r="J11" s="32">
        <f t="shared" si="0"/>
        <v>131.03</v>
      </c>
      <c r="K11" s="39"/>
      <c r="L11" s="41">
        <v>64.99</v>
      </c>
      <c r="M11" s="41"/>
      <c r="N11" s="41"/>
      <c r="O11" s="6"/>
      <c r="P11" s="6">
        <v>66.04</v>
      </c>
      <c r="Q11" s="8"/>
    </row>
    <row r="12" spans="1:17" ht="12.75">
      <c r="A12" s="7">
        <v>11</v>
      </c>
      <c r="B12" s="5">
        <f ca="1">IF(G12="P",COUNTIF(G$2:INDIRECT("G"&amp;ROW()),"P"),"")</f>
      </c>
      <c r="C12" s="23">
        <f ca="1">IF(F12="J",COUNTIF(F$2:INDIRECT("F"&amp;ROW()),"J"),"")</f>
      </c>
      <c r="D12" s="27" t="s">
        <v>129</v>
      </c>
      <c r="E12" s="5" t="s">
        <v>1</v>
      </c>
      <c r="F12" s="5" t="s">
        <v>76</v>
      </c>
      <c r="G12" s="5" t="s">
        <v>74</v>
      </c>
      <c r="H12" s="5" t="s">
        <v>6</v>
      </c>
      <c r="I12" s="28" t="s">
        <v>7</v>
      </c>
      <c r="J12" s="32">
        <f t="shared" si="0"/>
        <v>114.6</v>
      </c>
      <c r="K12" s="39"/>
      <c r="L12" s="41"/>
      <c r="M12" s="41">
        <v>48.08</v>
      </c>
      <c r="N12" s="41">
        <v>66.52</v>
      </c>
      <c r="O12" s="6"/>
      <c r="P12" s="6"/>
      <c r="Q12" s="8"/>
    </row>
    <row r="13" spans="1:17" ht="12.75">
      <c r="A13" s="7">
        <v>12</v>
      </c>
      <c r="B13" s="5">
        <f ca="1">IF(G13="P",COUNTIF(G$2:INDIRECT("G"&amp;ROW()),"P"),"")</f>
      </c>
      <c r="C13" s="23">
        <f ca="1">IF(F13="J",COUNTIF(F$2:INDIRECT("F"&amp;ROW()),"J"),"")</f>
      </c>
      <c r="D13" s="27" t="s">
        <v>146</v>
      </c>
      <c r="E13" s="5" t="s">
        <v>1</v>
      </c>
      <c r="F13" s="5" t="s">
        <v>76</v>
      </c>
      <c r="G13" s="5" t="s">
        <v>74</v>
      </c>
      <c r="H13" s="5" t="s">
        <v>13</v>
      </c>
      <c r="I13" s="28" t="s">
        <v>14</v>
      </c>
      <c r="J13" s="32">
        <f t="shared" si="0"/>
        <v>113.42</v>
      </c>
      <c r="K13" s="39">
        <v>48.22</v>
      </c>
      <c r="L13" s="41"/>
      <c r="M13" s="41"/>
      <c r="N13" s="41"/>
      <c r="O13" s="6"/>
      <c r="P13" s="6">
        <v>65.2</v>
      </c>
      <c r="Q13" s="8"/>
    </row>
    <row r="14" spans="1:17" ht="12.75">
      <c r="A14" s="7">
        <v>13</v>
      </c>
      <c r="B14" s="5">
        <f ca="1">IF(G14="P",COUNTIF(G$2:INDIRECT("G"&amp;ROW()),"P"),"")</f>
      </c>
      <c r="C14" s="23">
        <f ca="1">IF(F14="J",COUNTIF(F$2:INDIRECT("F"&amp;ROW()),"J"),"")</f>
      </c>
      <c r="D14" s="27" t="s">
        <v>148</v>
      </c>
      <c r="E14" s="5" t="s">
        <v>1</v>
      </c>
      <c r="F14" s="5" t="s">
        <v>76</v>
      </c>
      <c r="G14" s="5" t="s">
        <v>74</v>
      </c>
      <c r="H14" s="5" t="s">
        <v>13</v>
      </c>
      <c r="I14" s="28" t="s">
        <v>14</v>
      </c>
      <c r="J14" s="32">
        <f t="shared" si="0"/>
        <v>97.69</v>
      </c>
      <c r="K14" s="39"/>
      <c r="L14" s="41"/>
      <c r="M14" s="41"/>
      <c r="N14" s="41"/>
      <c r="O14" s="6"/>
      <c r="P14" s="6">
        <v>97.69</v>
      </c>
      <c r="Q14" s="8"/>
    </row>
    <row r="15" spans="1:17" ht="12.75">
      <c r="A15" s="7">
        <v>14</v>
      </c>
      <c r="B15" s="5">
        <f ca="1">IF(G15="P",COUNTIF(G$2:INDIRECT("G"&amp;ROW()),"P"),"")</f>
      </c>
      <c r="C15" s="23">
        <f ca="1">IF(F15="J",COUNTIF(F$2:INDIRECT("F"&amp;ROW()),"J"),"")</f>
      </c>
      <c r="D15" s="27" t="s">
        <v>149</v>
      </c>
      <c r="E15" s="5" t="s">
        <v>1</v>
      </c>
      <c r="F15" s="5" t="s">
        <v>76</v>
      </c>
      <c r="G15" s="5" t="s">
        <v>74</v>
      </c>
      <c r="H15" s="5" t="s">
        <v>13</v>
      </c>
      <c r="I15" s="28" t="s">
        <v>14</v>
      </c>
      <c r="J15" s="32">
        <f t="shared" si="0"/>
        <v>90.99</v>
      </c>
      <c r="K15" s="39"/>
      <c r="L15" s="41"/>
      <c r="M15" s="41"/>
      <c r="N15" s="41"/>
      <c r="O15" s="6"/>
      <c r="P15" s="6">
        <v>90.99</v>
      </c>
      <c r="Q15" s="8"/>
    </row>
    <row r="16" spans="1:17" ht="12.75">
      <c r="A16" s="7">
        <v>15</v>
      </c>
      <c r="B16" s="5">
        <f ca="1">IF(G16="P",COUNTIF(G$2:INDIRECT("G"&amp;ROW()),"P"),"")</f>
      </c>
      <c r="C16" s="23">
        <f ca="1">IF(F16="J",COUNTIF(F$2:INDIRECT("F"&amp;ROW()),"J"),"")</f>
      </c>
      <c r="D16" s="27" t="s">
        <v>143</v>
      </c>
      <c r="E16" s="5" t="s">
        <v>5</v>
      </c>
      <c r="F16" s="5" t="s">
        <v>76</v>
      </c>
      <c r="G16" s="5" t="s">
        <v>74</v>
      </c>
      <c r="H16" s="5" t="s">
        <v>2</v>
      </c>
      <c r="I16" s="28" t="s">
        <v>27</v>
      </c>
      <c r="J16" s="32">
        <f t="shared" si="0"/>
        <v>90.71</v>
      </c>
      <c r="K16" s="39"/>
      <c r="L16" s="41"/>
      <c r="M16" s="41"/>
      <c r="N16" s="41">
        <v>90.71</v>
      </c>
      <c r="O16" s="6"/>
      <c r="P16" s="6"/>
      <c r="Q16" s="8"/>
    </row>
    <row r="17" spans="1:17" ht="12.75">
      <c r="A17" s="7">
        <v>16</v>
      </c>
      <c r="B17" s="5">
        <f ca="1">IF(G17="P",COUNTIF(G$2:INDIRECT("G"&amp;ROW()),"P"),"")</f>
      </c>
      <c r="C17" s="23">
        <f ca="1">IF(F17="J",COUNTIF(F$2:INDIRECT("F"&amp;ROW()),"J"),"")</f>
        <v>9</v>
      </c>
      <c r="D17" s="27" t="s">
        <v>150</v>
      </c>
      <c r="E17" s="5" t="s">
        <v>5</v>
      </c>
      <c r="F17" s="5" t="s">
        <v>77</v>
      </c>
      <c r="G17" s="5" t="s">
        <v>74</v>
      </c>
      <c r="H17" s="5" t="s">
        <v>13</v>
      </c>
      <c r="I17" s="28" t="s">
        <v>14</v>
      </c>
      <c r="J17" s="32">
        <f t="shared" si="0"/>
        <v>86.37</v>
      </c>
      <c r="K17" s="39"/>
      <c r="L17" s="41"/>
      <c r="M17" s="41"/>
      <c r="N17" s="41"/>
      <c r="O17" s="6"/>
      <c r="P17" s="6">
        <v>86.37</v>
      </c>
      <c r="Q17" s="8"/>
    </row>
    <row r="18" spans="1:17" ht="12.75">
      <c r="A18" s="7">
        <v>17</v>
      </c>
      <c r="B18" s="5">
        <f ca="1">IF(G18="P",COUNTIF(G$2:INDIRECT("G"&amp;ROW()),"P"),"")</f>
      </c>
      <c r="C18" s="23">
        <f ca="1">IF(F18="J",COUNTIF(F$2:INDIRECT("F"&amp;ROW()),"J"),"")</f>
      </c>
      <c r="D18" s="27" t="s">
        <v>145</v>
      </c>
      <c r="E18" s="5" t="s">
        <v>1</v>
      </c>
      <c r="F18" s="5" t="s">
        <v>76</v>
      </c>
      <c r="G18" s="5" t="s">
        <v>74</v>
      </c>
      <c r="H18" s="5" t="s">
        <v>13</v>
      </c>
      <c r="I18" s="28" t="s">
        <v>14</v>
      </c>
      <c r="J18" s="32">
        <f t="shared" si="0"/>
        <v>81.5</v>
      </c>
      <c r="K18" s="39">
        <v>81.5</v>
      </c>
      <c r="L18" s="41"/>
      <c r="M18" s="41"/>
      <c r="N18" s="41"/>
      <c r="O18" s="6"/>
      <c r="P18" s="6"/>
      <c r="Q18" s="8"/>
    </row>
    <row r="19" spans="1:17" ht="12.75">
      <c r="A19" s="7">
        <v>18</v>
      </c>
      <c r="B19" s="5">
        <f ca="1">IF(G19="P",COUNTIF(G$2:INDIRECT("G"&amp;ROW()),"P"),"")</f>
      </c>
      <c r="C19" s="23">
        <f ca="1">IF(F19="J",COUNTIF(F$2:INDIRECT("F"&amp;ROW()),"J"),"")</f>
      </c>
      <c r="D19" s="27" t="s">
        <v>125</v>
      </c>
      <c r="E19" s="5" t="s">
        <v>5</v>
      </c>
      <c r="F19" s="5" t="s">
        <v>76</v>
      </c>
      <c r="G19" s="5" t="s">
        <v>74</v>
      </c>
      <c r="H19" s="5" t="s">
        <v>13</v>
      </c>
      <c r="I19" s="28" t="s">
        <v>14</v>
      </c>
      <c r="J19" s="32">
        <f t="shared" si="0"/>
        <v>74.89</v>
      </c>
      <c r="K19" s="39"/>
      <c r="L19" s="41"/>
      <c r="M19" s="41">
        <v>74.89</v>
      </c>
      <c r="N19" s="41"/>
      <c r="O19" s="6"/>
      <c r="P19" s="6"/>
      <c r="Q19" s="8"/>
    </row>
    <row r="20" spans="1:17" ht="12.75">
      <c r="A20" s="7">
        <v>19</v>
      </c>
      <c r="B20" s="5">
        <f ca="1">IF(G20="P",COUNTIF(G$2:INDIRECT("G"&amp;ROW()),"P"),"")</f>
      </c>
      <c r="C20" s="23">
        <f ca="1">IF(F20="J",COUNTIF(F$2:INDIRECT("F"&amp;ROW()),"J"),"")</f>
        <v>10</v>
      </c>
      <c r="D20" s="27" t="s">
        <v>151</v>
      </c>
      <c r="E20" s="5" t="s">
        <v>5</v>
      </c>
      <c r="F20" s="5" t="s">
        <v>77</v>
      </c>
      <c r="G20" s="5" t="s">
        <v>74</v>
      </c>
      <c r="H20" s="5" t="s">
        <v>13</v>
      </c>
      <c r="I20" s="28" t="s">
        <v>152</v>
      </c>
      <c r="J20" s="32">
        <f t="shared" si="0"/>
        <v>72.75</v>
      </c>
      <c r="K20" s="39"/>
      <c r="L20" s="41"/>
      <c r="M20" s="41"/>
      <c r="N20" s="41"/>
      <c r="O20" s="6"/>
      <c r="P20" s="6">
        <v>72.75</v>
      </c>
      <c r="Q20" s="8"/>
    </row>
    <row r="21" spans="1:17" ht="12.75">
      <c r="A21" s="7">
        <v>20</v>
      </c>
      <c r="B21" s="5">
        <f ca="1">IF(G21="P",COUNTIF(G$2:INDIRECT("G"&amp;ROW()),"P"),"")</f>
      </c>
      <c r="C21" s="23">
        <f ca="1">IF(F21="J",COUNTIF(F$2:INDIRECT("F"&amp;ROW()),"J"),"")</f>
        <v>11</v>
      </c>
      <c r="D21" s="27" t="s">
        <v>153</v>
      </c>
      <c r="E21" s="5" t="s">
        <v>5</v>
      </c>
      <c r="F21" s="5" t="s">
        <v>77</v>
      </c>
      <c r="G21" s="5" t="s">
        <v>74</v>
      </c>
      <c r="H21" s="5" t="s">
        <v>13</v>
      </c>
      <c r="I21" s="28" t="s">
        <v>14</v>
      </c>
      <c r="J21" s="32">
        <f t="shared" si="0"/>
        <v>71.91</v>
      </c>
      <c r="K21" s="39"/>
      <c r="L21" s="41"/>
      <c r="M21" s="41"/>
      <c r="N21" s="41"/>
      <c r="O21" s="6"/>
      <c r="P21" s="6">
        <v>71.91</v>
      </c>
      <c r="Q21" s="8"/>
    </row>
    <row r="22" spans="1:17" ht="12.75">
      <c r="A22" s="7">
        <v>21</v>
      </c>
      <c r="B22" s="5">
        <f ca="1">IF(G22="P",COUNTIF(G$2:INDIRECT("G"&amp;ROW()),"P"),"")</f>
      </c>
      <c r="C22" s="23">
        <f ca="1">IF(F22="J",COUNTIF(F$2:INDIRECT("F"&amp;ROW()),"J"),"")</f>
        <v>12</v>
      </c>
      <c r="D22" s="27" t="s">
        <v>101</v>
      </c>
      <c r="E22" s="5" t="s">
        <v>5</v>
      </c>
      <c r="F22" s="5" t="s">
        <v>77</v>
      </c>
      <c r="G22" s="5" t="s">
        <v>74</v>
      </c>
      <c r="H22" s="5" t="s">
        <v>13</v>
      </c>
      <c r="I22" s="28" t="s">
        <v>14</v>
      </c>
      <c r="J22" s="32">
        <f t="shared" si="0"/>
        <v>71.28</v>
      </c>
      <c r="K22" s="39"/>
      <c r="L22" s="41"/>
      <c r="M22" s="41"/>
      <c r="N22" s="41"/>
      <c r="O22" s="6"/>
      <c r="P22" s="6">
        <v>71.28</v>
      </c>
      <c r="Q22" s="8"/>
    </row>
    <row r="23" spans="1:17" ht="12.75">
      <c r="A23" s="59">
        <v>22</v>
      </c>
      <c r="B23" s="5">
        <f ca="1">IF(G23="P",COUNTIF(G$2:INDIRECT("G"&amp;ROW()),"P"),"")</f>
      </c>
      <c r="C23" s="23">
        <f ca="1">IF(F23="J",COUNTIF(F$2:INDIRECT("F"&amp;ROW()),"J"),"")</f>
        <v>13</v>
      </c>
      <c r="D23" s="61" t="s">
        <v>126</v>
      </c>
      <c r="E23" s="60" t="s">
        <v>1</v>
      </c>
      <c r="F23" s="60" t="s">
        <v>77</v>
      </c>
      <c r="G23" s="60" t="s">
        <v>74</v>
      </c>
      <c r="H23" s="60" t="s">
        <v>2</v>
      </c>
      <c r="I23" s="62" t="s">
        <v>3</v>
      </c>
      <c r="J23" s="32">
        <f t="shared" si="0"/>
        <v>67.39</v>
      </c>
      <c r="K23" s="63"/>
      <c r="L23" s="64"/>
      <c r="M23" s="64">
        <v>67.39</v>
      </c>
      <c r="N23" s="64"/>
      <c r="O23" s="65"/>
      <c r="P23" s="65"/>
      <c r="Q23" s="66"/>
    </row>
    <row r="24" spans="1:17" ht="12.75">
      <c r="A24" s="7">
        <v>23</v>
      </c>
      <c r="B24" s="5">
        <f ca="1">IF(G24="P",COUNTIF(G$2:INDIRECT("G"&amp;ROW()),"P"),"")</f>
      </c>
      <c r="C24" s="23">
        <f ca="1">IF(F24="J",COUNTIF(F$2:INDIRECT("F"&amp;ROW()),"J"),"")</f>
      </c>
      <c r="D24" s="61" t="s">
        <v>127</v>
      </c>
      <c r="E24" s="60" t="s">
        <v>5</v>
      </c>
      <c r="F24" s="60" t="s">
        <v>76</v>
      </c>
      <c r="G24" s="60" t="s">
        <v>74</v>
      </c>
      <c r="H24" s="60" t="s">
        <v>2</v>
      </c>
      <c r="I24" s="62" t="s">
        <v>3</v>
      </c>
      <c r="J24" s="32">
        <f t="shared" si="0"/>
        <v>67.23</v>
      </c>
      <c r="K24" s="63"/>
      <c r="L24" s="64"/>
      <c r="M24" s="64">
        <v>67.23</v>
      </c>
      <c r="N24" s="64"/>
      <c r="O24" s="65"/>
      <c r="P24" s="65"/>
      <c r="Q24" s="66"/>
    </row>
    <row r="25" spans="1:17" ht="12.75">
      <c r="A25" s="59">
        <v>24</v>
      </c>
      <c r="B25" s="5">
        <f ca="1">IF(G25="P",COUNTIF(G$2:INDIRECT("G"&amp;ROW()),"P"),"")</f>
      </c>
      <c r="C25" s="23">
        <f ca="1">IF(F25="J",COUNTIF(F$2:INDIRECT("F"&amp;ROW()),"J"),"")</f>
      </c>
      <c r="D25" s="61" t="s">
        <v>147</v>
      </c>
      <c r="E25" s="60" t="s">
        <v>1</v>
      </c>
      <c r="F25" s="60" t="s">
        <v>76</v>
      </c>
      <c r="G25" s="60" t="s">
        <v>74</v>
      </c>
      <c r="H25" s="60" t="s">
        <v>13</v>
      </c>
      <c r="I25" s="62" t="s">
        <v>114</v>
      </c>
      <c r="J25" s="32">
        <f t="shared" si="0"/>
        <v>62.76</v>
      </c>
      <c r="K25" s="63">
        <v>62.76</v>
      </c>
      <c r="L25" s="64"/>
      <c r="M25" s="64"/>
      <c r="N25" s="64"/>
      <c r="O25" s="65"/>
      <c r="P25" s="65"/>
      <c r="Q25" s="66"/>
    </row>
    <row r="26" spans="1:17" ht="12.75">
      <c r="A26" s="7">
        <v>25</v>
      </c>
      <c r="B26" s="5">
        <f ca="1">IF(G26="P",COUNTIF(G$2:INDIRECT("G"&amp;ROW()),"P"),"")</f>
      </c>
      <c r="C26" s="23">
        <f ca="1">IF(F26="J",COUNTIF(F$2:INDIRECT("F"&amp;ROW()),"J"),"")</f>
      </c>
      <c r="D26" s="61" t="s">
        <v>154</v>
      </c>
      <c r="E26" s="60" t="s">
        <v>1</v>
      </c>
      <c r="F26" s="60" t="s">
        <v>76</v>
      </c>
      <c r="G26" s="60" t="s">
        <v>74</v>
      </c>
      <c r="H26" s="60" t="s">
        <v>13</v>
      </c>
      <c r="I26" s="62" t="s">
        <v>14</v>
      </c>
      <c r="J26" s="32">
        <f t="shared" si="0"/>
        <v>57.86</v>
      </c>
      <c r="K26" s="63"/>
      <c r="L26" s="64"/>
      <c r="M26" s="64"/>
      <c r="N26" s="64"/>
      <c r="O26" s="65"/>
      <c r="P26" s="65">
        <v>57.86</v>
      </c>
      <c r="Q26" s="66"/>
    </row>
    <row r="27" spans="1:17" ht="12.75">
      <c r="A27" s="59">
        <v>26</v>
      </c>
      <c r="B27" s="5">
        <f ca="1">IF(G27="P",COUNTIF(G$2:INDIRECT("G"&amp;ROW()),"P"),"")</f>
      </c>
      <c r="C27" s="23">
        <f ca="1">IF(F27="J",COUNTIF(F$2:INDIRECT("F"&amp;ROW()),"J"),"")</f>
      </c>
      <c r="D27" s="61" t="s">
        <v>139</v>
      </c>
      <c r="E27" s="60" t="s">
        <v>5</v>
      </c>
      <c r="F27" s="60" t="s">
        <v>76</v>
      </c>
      <c r="G27" s="60" t="s">
        <v>74</v>
      </c>
      <c r="H27" s="60" t="s">
        <v>142</v>
      </c>
      <c r="I27" s="62" t="s">
        <v>114</v>
      </c>
      <c r="J27" s="32">
        <f t="shared" si="0"/>
        <v>50.75</v>
      </c>
      <c r="K27" s="63"/>
      <c r="L27" s="64">
        <v>50.75</v>
      </c>
      <c r="M27" s="64"/>
      <c r="N27" s="64"/>
      <c r="O27" s="65"/>
      <c r="P27" s="65"/>
      <c r="Q27" s="66"/>
    </row>
    <row r="28" spans="1:17" ht="12.75">
      <c r="A28" s="7">
        <v>27</v>
      </c>
      <c r="B28" s="5">
        <f ca="1">IF(G28="P",COUNTIF(G$2:INDIRECT("G"&amp;ROW()),"P"),"")</f>
      </c>
      <c r="C28" s="23">
        <f ca="1">IF(F28="J",COUNTIF(F$2:INDIRECT("F"&amp;ROW()),"J"),"")</f>
      </c>
      <c r="D28" s="61" t="s">
        <v>128</v>
      </c>
      <c r="E28" s="60" t="s">
        <v>1</v>
      </c>
      <c r="F28" s="60" t="s">
        <v>76</v>
      </c>
      <c r="G28" s="60" t="s">
        <v>74</v>
      </c>
      <c r="H28" s="60" t="s">
        <v>2</v>
      </c>
      <c r="I28" s="62"/>
      <c r="J28" s="32">
        <f t="shared" si="0"/>
        <v>49.77</v>
      </c>
      <c r="K28" s="63"/>
      <c r="L28" s="64"/>
      <c r="M28" s="64">
        <v>49.77</v>
      </c>
      <c r="N28" s="64"/>
      <c r="O28" s="65"/>
      <c r="P28" s="65"/>
      <c r="Q28" s="66"/>
    </row>
    <row r="29" spans="1:17" ht="12.75">
      <c r="A29" s="59">
        <v>28</v>
      </c>
      <c r="B29" s="5">
        <f ca="1">IF(G29="P",COUNTIF(G$2:INDIRECT("G"&amp;ROW()),"P"),"")</f>
      </c>
      <c r="C29" s="23">
        <f ca="1">IF(F29="J",COUNTIF(F$2:INDIRECT("F"&amp;ROW()),"J"),"")</f>
      </c>
      <c r="D29" s="61" t="s">
        <v>140</v>
      </c>
      <c r="E29" s="60" t="s">
        <v>1</v>
      </c>
      <c r="F29" s="60" t="s">
        <v>76</v>
      </c>
      <c r="G29" s="60" t="s">
        <v>74</v>
      </c>
      <c r="H29" s="60" t="s">
        <v>142</v>
      </c>
      <c r="I29" s="62" t="s">
        <v>114</v>
      </c>
      <c r="J29" s="32">
        <f t="shared" si="0"/>
        <v>48.92</v>
      </c>
      <c r="K29" s="63"/>
      <c r="L29" s="64">
        <v>48.92</v>
      </c>
      <c r="M29" s="64"/>
      <c r="N29" s="64"/>
      <c r="O29" s="65"/>
      <c r="P29" s="65"/>
      <c r="Q29" s="66"/>
    </row>
    <row r="30" spans="1:17" ht="12.75">
      <c r="A30" s="7">
        <v>29</v>
      </c>
      <c r="B30" s="5">
        <f ca="1">IF(G30="P",COUNTIF(G$2:INDIRECT("G"&amp;ROW()),"P"),"")</f>
        <v>1</v>
      </c>
      <c r="C30" s="23">
        <f ca="1">IF(F30="J",COUNTIF(F$2:INDIRECT("F"&amp;ROW()),"J"),"")</f>
      </c>
      <c r="D30" s="61" t="s">
        <v>130</v>
      </c>
      <c r="E30" s="60" t="s">
        <v>1</v>
      </c>
      <c r="F30" s="60" t="s">
        <v>76</v>
      </c>
      <c r="G30" s="60" t="s">
        <v>75</v>
      </c>
      <c r="H30" s="60" t="s">
        <v>2</v>
      </c>
      <c r="I30" s="62" t="s">
        <v>3</v>
      </c>
      <c r="J30" s="32">
        <f t="shared" si="0"/>
        <v>43.55</v>
      </c>
      <c r="K30" s="63"/>
      <c r="L30" s="64"/>
      <c r="M30" s="64">
        <v>43.55</v>
      </c>
      <c r="N30" s="64"/>
      <c r="O30" s="65"/>
      <c r="P30" s="65"/>
      <c r="Q30" s="66"/>
    </row>
    <row r="31" spans="1:17" ht="12.75">
      <c r="A31" s="59">
        <v>30</v>
      </c>
      <c r="B31" s="5">
        <f ca="1">IF(G31="P",COUNTIF(G$2:INDIRECT("G"&amp;ROW()),"P"),"")</f>
      </c>
      <c r="C31" s="23">
        <f ca="1">IF(F31="J",COUNTIF(F$2:INDIRECT("F"&amp;ROW()),"J"),"")</f>
        <v>14</v>
      </c>
      <c r="D31" s="61" t="s">
        <v>155</v>
      </c>
      <c r="E31" s="60" t="s">
        <v>1</v>
      </c>
      <c r="F31" s="60" t="s">
        <v>77</v>
      </c>
      <c r="G31" s="60" t="s">
        <v>74</v>
      </c>
      <c r="H31" s="60" t="s">
        <v>13</v>
      </c>
      <c r="I31" s="62" t="s">
        <v>93</v>
      </c>
      <c r="J31" s="32">
        <f t="shared" si="0"/>
        <v>40.67</v>
      </c>
      <c r="K31" s="63"/>
      <c r="L31" s="64"/>
      <c r="M31" s="64"/>
      <c r="N31" s="64"/>
      <c r="O31" s="65"/>
      <c r="P31" s="65">
        <v>40.67</v>
      </c>
      <c r="Q31" s="66"/>
    </row>
    <row r="32" spans="1:17" ht="12.75">
      <c r="A32" s="7">
        <v>31</v>
      </c>
      <c r="B32" s="5">
        <f ca="1">IF(G32="P",COUNTIF(G$2:INDIRECT("G"&amp;ROW()),"P"),"")</f>
      </c>
      <c r="C32" s="23">
        <f ca="1">IF(F32="J",COUNTIF(F$2:INDIRECT("F"&amp;ROW()),"J"),"")</f>
        <v>15</v>
      </c>
      <c r="D32" s="61" t="s">
        <v>156</v>
      </c>
      <c r="E32" s="60" t="s">
        <v>5</v>
      </c>
      <c r="F32" s="60" t="s">
        <v>77</v>
      </c>
      <c r="G32" s="60" t="s">
        <v>74</v>
      </c>
      <c r="H32" s="60" t="s">
        <v>2</v>
      </c>
      <c r="I32" s="62" t="s">
        <v>3</v>
      </c>
      <c r="J32" s="32">
        <f t="shared" si="0"/>
        <v>0</v>
      </c>
      <c r="K32" s="63"/>
      <c r="L32" s="64"/>
      <c r="M32" s="64"/>
      <c r="N32" s="64"/>
      <c r="O32" s="65"/>
      <c r="P32" s="65"/>
      <c r="Q32" s="66"/>
    </row>
    <row r="33" spans="1:17" ht="12.75">
      <c r="A33" s="59">
        <v>32</v>
      </c>
      <c r="B33" s="5">
        <f ca="1">IF(G33="P",COUNTIF(G$2:INDIRECT("G"&amp;ROW()),"P"),"")</f>
      </c>
      <c r="C33" s="23">
        <f ca="1">IF(F33="J",COUNTIF(F$2:INDIRECT("F"&amp;ROW()),"J"),"")</f>
        <v>16</v>
      </c>
      <c r="D33" s="61" t="s">
        <v>157</v>
      </c>
      <c r="E33" s="60" t="s">
        <v>5</v>
      </c>
      <c r="F33" s="60" t="s">
        <v>77</v>
      </c>
      <c r="G33" s="60" t="s">
        <v>74</v>
      </c>
      <c r="H33" s="60" t="s">
        <v>2</v>
      </c>
      <c r="I33" s="62" t="s">
        <v>3</v>
      </c>
      <c r="J33" s="32">
        <f t="shared" si="0"/>
        <v>0</v>
      </c>
      <c r="K33" s="63"/>
      <c r="L33" s="64"/>
      <c r="M33" s="64"/>
      <c r="N33" s="64"/>
      <c r="O33" s="65"/>
      <c r="P33" s="65"/>
      <c r="Q33" s="66"/>
    </row>
    <row r="34" spans="1:17" ht="13.5" thickBot="1">
      <c r="A34" s="9">
        <v>33</v>
      </c>
      <c r="B34" s="10">
        <f ca="1">IF(G34="P",COUNTIF(G$2:INDIRECT("G"&amp;ROW()),"P"),"")</f>
      </c>
      <c r="C34" s="24">
        <f ca="1">IF(F34="J",COUNTIF(F$2:INDIRECT("F"&amp;ROW()),"J"),"")</f>
        <v>17</v>
      </c>
      <c r="D34" s="29" t="s">
        <v>158</v>
      </c>
      <c r="E34" s="10" t="s">
        <v>1</v>
      </c>
      <c r="F34" s="10" t="s">
        <v>77</v>
      </c>
      <c r="G34" s="10" t="s">
        <v>74</v>
      </c>
      <c r="H34" s="10" t="s">
        <v>2</v>
      </c>
      <c r="I34" s="30" t="s">
        <v>3</v>
      </c>
      <c r="J34" s="42">
        <f t="shared" si="0"/>
        <v>0</v>
      </c>
      <c r="K34" s="51"/>
      <c r="L34" s="52"/>
      <c r="M34" s="52"/>
      <c r="N34" s="52"/>
      <c r="O34" s="11"/>
      <c r="P34" s="11"/>
      <c r="Q3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1" sqref="A21"/>
    </sheetView>
  </sheetViews>
  <sheetFormatPr defaultColWidth="9.140625" defaultRowHeight="12.75"/>
  <cols>
    <col min="1" max="3" width="4.7109375" style="1" customWidth="1"/>
    <col min="4" max="4" width="23.140625" style="0" bestFit="1" customWidth="1"/>
    <col min="5" max="7" width="4.7109375" style="1" customWidth="1"/>
    <col min="8" max="8" width="7.7109375" style="1" customWidth="1"/>
    <col min="9" max="9" width="13.57421875" style="4" customWidth="1"/>
    <col min="10" max="10" width="9.7109375" style="0" customWidth="1"/>
    <col min="11" max="17" width="12.7109375" style="3" customWidth="1"/>
  </cols>
  <sheetData>
    <row r="1" spans="1:17" s="2" customFormat="1" ht="39" thickBot="1">
      <c r="A1" s="17" t="s">
        <v>74</v>
      </c>
      <c r="B1" s="18" t="s">
        <v>75</v>
      </c>
      <c r="C1" s="21" t="s">
        <v>77</v>
      </c>
      <c r="D1" s="17" t="s">
        <v>78</v>
      </c>
      <c r="E1" s="18" t="s">
        <v>79</v>
      </c>
      <c r="F1" s="18" t="s">
        <v>83</v>
      </c>
      <c r="G1" s="18" t="s">
        <v>82</v>
      </c>
      <c r="H1" s="18" t="s">
        <v>80</v>
      </c>
      <c r="I1" s="21" t="s">
        <v>81</v>
      </c>
      <c r="J1" s="31" t="s">
        <v>122</v>
      </c>
      <c r="K1" s="35" t="s">
        <v>85</v>
      </c>
      <c r="L1" s="19" t="s">
        <v>86</v>
      </c>
      <c r="M1" s="19" t="s">
        <v>84</v>
      </c>
      <c r="N1" s="19" t="s">
        <v>87</v>
      </c>
      <c r="O1" s="19" t="s">
        <v>89</v>
      </c>
      <c r="P1" s="19" t="s">
        <v>88</v>
      </c>
      <c r="Q1" s="20" t="s">
        <v>90</v>
      </c>
    </row>
    <row r="2" spans="1:17" ht="12.75">
      <c r="A2" s="13">
        <v>1</v>
      </c>
      <c r="B2" s="14">
        <f ca="1">IF(G2="P",COUNTIF(G$2:INDIRECT("G"&amp;ROW()),"P"),"")</f>
      </c>
      <c r="C2" s="22">
        <f ca="1">IF(F2="J",COUNTIF(F$2:INDIRECT("F"&amp;ROW()),"J"),"")</f>
      </c>
      <c r="D2" s="25" t="s">
        <v>21</v>
      </c>
      <c r="E2" s="14" t="s">
        <v>5</v>
      </c>
      <c r="F2" s="14" t="s">
        <v>76</v>
      </c>
      <c r="G2" s="14" t="s">
        <v>74</v>
      </c>
      <c r="H2" s="14" t="s">
        <v>13</v>
      </c>
      <c r="I2" s="26" t="s">
        <v>14</v>
      </c>
      <c r="J2" s="43">
        <f aca="true" t="shared" si="0" ref="J2:J19">IF(COUNT(K2:Q2),LARGE(K2:Q2,1),0)+IF(COUNT(K2:Q2)&gt;=2,LARGE(K2:Q2,2),0)+IF(COUNT(K2:Q2)&gt;=3,LARGE(K2:Q2,3),0)+IF(COUNT(K2:Q2)&gt;=4,LARGE(K2:Q2,4),0)</f>
        <v>340.19</v>
      </c>
      <c r="K2" s="38">
        <v>91.75</v>
      </c>
      <c r="L2" s="40">
        <v>77.08</v>
      </c>
      <c r="M2" s="40">
        <v>93.37</v>
      </c>
      <c r="N2" s="40">
        <v>77.99</v>
      </c>
      <c r="O2" s="15"/>
      <c r="P2" s="15"/>
      <c r="Q2" s="16"/>
    </row>
    <row r="3" spans="1:17" ht="12.75">
      <c r="A3" s="7">
        <v>2</v>
      </c>
      <c r="B3" s="5">
        <f ca="1">IF(G3="P",COUNTIF(G$2:INDIRECT("G"&amp;ROW()),"P"),"")</f>
      </c>
      <c r="C3" s="23">
        <f ca="1">IF(F3="J",COUNTIF(F$2:INDIRECT("F"&amp;ROW()),"J"),"")</f>
      </c>
      <c r="D3" s="27" t="s">
        <v>38</v>
      </c>
      <c r="E3" s="5" t="s">
        <v>1</v>
      </c>
      <c r="F3" s="5" t="s">
        <v>76</v>
      </c>
      <c r="G3" s="5" t="s">
        <v>74</v>
      </c>
      <c r="H3" s="5" t="s">
        <v>13</v>
      </c>
      <c r="I3" s="28" t="s">
        <v>14</v>
      </c>
      <c r="J3" s="32">
        <f t="shared" si="0"/>
        <v>318.9</v>
      </c>
      <c r="K3" s="39">
        <v>76.94</v>
      </c>
      <c r="L3" s="41">
        <v>88.56</v>
      </c>
      <c r="M3" s="41">
        <v>81.37</v>
      </c>
      <c r="N3" s="41">
        <v>72.03</v>
      </c>
      <c r="O3" s="6"/>
      <c r="P3" s="6"/>
      <c r="Q3" s="8"/>
    </row>
    <row r="4" spans="1:17" ht="12.75">
      <c r="A4" s="7">
        <v>3</v>
      </c>
      <c r="B4" s="5">
        <f ca="1">IF(G4="P",COUNTIF(G$2:INDIRECT("G"&amp;ROW()),"P"),"")</f>
        <v>1</v>
      </c>
      <c r="C4" s="23">
        <f ca="1">IF(F4="J",COUNTIF(F$2:INDIRECT("F"&amp;ROW()),"J"),"")</f>
      </c>
      <c r="D4" s="27" t="s">
        <v>12</v>
      </c>
      <c r="E4" s="5" t="s">
        <v>5</v>
      </c>
      <c r="F4" s="5" t="s">
        <v>76</v>
      </c>
      <c r="G4" s="5" t="s">
        <v>75</v>
      </c>
      <c r="H4" s="5" t="s">
        <v>13</v>
      </c>
      <c r="I4" s="28" t="s">
        <v>14</v>
      </c>
      <c r="J4" s="32">
        <f t="shared" si="0"/>
        <v>300</v>
      </c>
      <c r="K4" s="36">
        <v>100</v>
      </c>
      <c r="L4" s="41"/>
      <c r="M4" s="41">
        <v>100</v>
      </c>
      <c r="N4" s="41"/>
      <c r="O4" s="6"/>
      <c r="P4" s="6">
        <v>100</v>
      </c>
      <c r="Q4" s="8"/>
    </row>
    <row r="5" spans="1:17" ht="12.75">
      <c r="A5" s="7">
        <v>4</v>
      </c>
      <c r="B5" s="5">
        <f ca="1">IF(G5="P",COUNTIF(G$2:INDIRECT("G"&amp;ROW()),"P"),"")</f>
        <v>2</v>
      </c>
      <c r="C5" s="23">
        <f ca="1">IF(F5="J",COUNTIF(F$2:INDIRECT("F"&amp;ROW()),"J"),"")</f>
      </c>
      <c r="D5" s="27" t="s">
        <v>107</v>
      </c>
      <c r="E5" s="5" t="s">
        <v>5</v>
      </c>
      <c r="F5" s="5" t="s">
        <v>76</v>
      </c>
      <c r="G5" s="5" t="s">
        <v>75</v>
      </c>
      <c r="H5" s="5" t="s">
        <v>13</v>
      </c>
      <c r="I5" s="28" t="s">
        <v>14</v>
      </c>
      <c r="J5" s="32">
        <f t="shared" si="0"/>
        <v>253.93</v>
      </c>
      <c r="K5" s="39">
        <v>78.56</v>
      </c>
      <c r="L5" s="6"/>
      <c r="M5" s="6"/>
      <c r="N5" s="6">
        <v>93.22</v>
      </c>
      <c r="O5" s="6"/>
      <c r="P5" s="6">
        <v>82.15</v>
      </c>
      <c r="Q5" s="8"/>
    </row>
    <row r="6" spans="1:17" ht="12.75">
      <c r="A6" s="7">
        <v>5</v>
      </c>
      <c r="B6" s="5">
        <f ca="1">IF(G6="P",COUNTIF(G$2:INDIRECT("G"&amp;ROW()),"P"),"")</f>
      </c>
      <c r="C6" s="23">
        <f ca="1">IF(F6="J",COUNTIF(F$2:INDIRECT("F"&amp;ROW()),"J"),"")</f>
      </c>
      <c r="D6" s="27" t="s">
        <v>92</v>
      </c>
      <c r="E6" s="5" t="s">
        <v>5</v>
      </c>
      <c r="F6" s="5" t="s">
        <v>76</v>
      </c>
      <c r="G6" s="5" t="s">
        <v>74</v>
      </c>
      <c r="H6" s="5" t="s">
        <v>13</v>
      </c>
      <c r="I6" s="28" t="s">
        <v>93</v>
      </c>
      <c r="J6" s="32">
        <f t="shared" si="0"/>
        <v>252.86</v>
      </c>
      <c r="K6" s="36">
        <v>69.18</v>
      </c>
      <c r="L6" s="41">
        <v>83.68</v>
      </c>
      <c r="M6" s="41"/>
      <c r="N6" s="41">
        <v>100</v>
      </c>
      <c r="O6" s="6"/>
      <c r="P6" s="6"/>
      <c r="Q6" s="8"/>
    </row>
    <row r="7" spans="1:17" ht="12.75">
      <c r="A7" s="7">
        <v>6</v>
      </c>
      <c r="B7" s="5">
        <f ca="1">IF(G7="P",COUNTIF(G$2:INDIRECT("G"&amp;ROW()),"P"),"")</f>
      </c>
      <c r="C7" s="23">
        <f ca="1">IF(F7="J",COUNTIF(F$2:INDIRECT("F"&amp;ROW()),"J"),"")</f>
      </c>
      <c r="D7" s="27" t="s">
        <v>100</v>
      </c>
      <c r="E7" s="5" t="s">
        <v>5</v>
      </c>
      <c r="F7" s="5" t="s">
        <v>76</v>
      </c>
      <c r="G7" s="5" t="s">
        <v>74</v>
      </c>
      <c r="H7" s="5" t="s">
        <v>13</v>
      </c>
      <c r="I7" s="28" t="s">
        <v>14</v>
      </c>
      <c r="J7" s="32">
        <f t="shared" si="0"/>
        <v>217.74999999999997</v>
      </c>
      <c r="K7" s="36">
        <v>79.91</v>
      </c>
      <c r="L7" s="6">
        <v>59.35</v>
      </c>
      <c r="M7" s="6"/>
      <c r="N7" s="6"/>
      <c r="O7" s="6"/>
      <c r="P7" s="6">
        <v>78.49</v>
      </c>
      <c r="Q7" s="8"/>
    </row>
    <row r="8" spans="1:17" ht="12.75">
      <c r="A8" s="7">
        <v>7</v>
      </c>
      <c r="B8" s="5">
        <f ca="1">IF(G8="P",COUNTIF(G$2:INDIRECT("G"&amp;ROW()),"P"),"")</f>
      </c>
      <c r="C8" s="23">
        <f ca="1">IF(F8="J",COUNTIF(F$2:INDIRECT("F"&amp;ROW()),"J"),"")</f>
      </c>
      <c r="D8" s="27" t="s">
        <v>20</v>
      </c>
      <c r="E8" s="5" t="s">
        <v>5</v>
      </c>
      <c r="F8" s="5" t="s">
        <v>76</v>
      </c>
      <c r="G8" s="5" t="s">
        <v>74</v>
      </c>
      <c r="H8" s="5" t="s">
        <v>13</v>
      </c>
      <c r="I8" s="28" t="s">
        <v>14</v>
      </c>
      <c r="J8" s="32">
        <f t="shared" si="0"/>
        <v>193.66</v>
      </c>
      <c r="K8" s="36"/>
      <c r="L8" s="41">
        <v>100</v>
      </c>
      <c r="M8" s="41">
        <v>93.66</v>
      </c>
      <c r="N8" s="41"/>
      <c r="O8" s="6"/>
      <c r="P8" s="6"/>
      <c r="Q8" s="8"/>
    </row>
    <row r="9" spans="1:17" ht="12.75">
      <c r="A9" s="7">
        <v>8</v>
      </c>
      <c r="B9" s="5">
        <f ca="1">IF(G9="P",COUNTIF(G$2:INDIRECT("G"&amp;ROW()),"P"),"")</f>
      </c>
      <c r="C9" s="23">
        <f ca="1">IF(F9="J",COUNTIF(F$2:INDIRECT("F"&amp;ROW()),"J"),"")</f>
      </c>
      <c r="D9" s="27" t="s">
        <v>108</v>
      </c>
      <c r="E9" s="5" t="s">
        <v>1</v>
      </c>
      <c r="F9" s="5" t="s">
        <v>76</v>
      </c>
      <c r="G9" s="5" t="s">
        <v>74</v>
      </c>
      <c r="H9" s="5" t="s">
        <v>13</v>
      </c>
      <c r="I9" s="28" t="s">
        <v>14</v>
      </c>
      <c r="J9" s="32">
        <f t="shared" si="0"/>
        <v>165.12</v>
      </c>
      <c r="K9" s="36">
        <v>78.35</v>
      </c>
      <c r="L9" s="6"/>
      <c r="M9" s="6"/>
      <c r="N9" s="6"/>
      <c r="O9" s="6"/>
      <c r="P9" s="6">
        <v>86.77</v>
      </c>
      <c r="Q9" s="8"/>
    </row>
    <row r="10" spans="1:17" ht="12.75">
      <c r="A10" s="7">
        <v>8</v>
      </c>
      <c r="B10" s="5">
        <f ca="1">IF(G10="P",COUNTIF(G$2:INDIRECT("G"&amp;ROW()),"P"),"")</f>
      </c>
      <c r="C10" s="23">
        <f ca="1">IF(F10="J",COUNTIF(F$2:INDIRECT("F"&amp;ROW()),"J"),"")</f>
      </c>
      <c r="D10" s="27" t="s">
        <v>103</v>
      </c>
      <c r="E10" s="5" t="s">
        <v>5</v>
      </c>
      <c r="F10" s="5" t="s">
        <v>76</v>
      </c>
      <c r="G10" s="5" t="s">
        <v>74</v>
      </c>
      <c r="H10" s="5" t="s">
        <v>13</v>
      </c>
      <c r="I10" s="28" t="s">
        <v>14</v>
      </c>
      <c r="J10" s="32">
        <f t="shared" si="0"/>
        <v>159.84</v>
      </c>
      <c r="K10" s="36">
        <v>61.68</v>
      </c>
      <c r="L10" s="6">
        <v>42.57</v>
      </c>
      <c r="M10" s="6"/>
      <c r="N10" s="6"/>
      <c r="O10" s="6"/>
      <c r="P10" s="6">
        <v>55.59</v>
      </c>
      <c r="Q10" s="8"/>
    </row>
    <row r="11" spans="1:17" ht="12.75">
      <c r="A11" s="7">
        <v>10</v>
      </c>
      <c r="B11" s="5">
        <f ca="1">IF(G11="P",COUNTIF(G$2:INDIRECT("G"&amp;ROW()),"P"),"")</f>
      </c>
      <c r="C11" s="23">
        <f ca="1">IF(F11="J",COUNTIF(F$2:INDIRECT("F"&amp;ROW()),"J"),"")</f>
      </c>
      <c r="D11" s="27" t="s">
        <v>112</v>
      </c>
      <c r="E11" s="5" t="s">
        <v>5</v>
      </c>
      <c r="F11" s="5" t="s">
        <v>76</v>
      </c>
      <c r="G11" s="5" t="s">
        <v>74</v>
      </c>
      <c r="H11" s="5" t="s">
        <v>13</v>
      </c>
      <c r="I11" s="28" t="s">
        <v>14</v>
      </c>
      <c r="J11" s="32">
        <f t="shared" si="0"/>
        <v>135.16</v>
      </c>
      <c r="K11" s="36">
        <v>69.78</v>
      </c>
      <c r="L11" s="6"/>
      <c r="M11" s="6"/>
      <c r="N11" s="6"/>
      <c r="O11" s="6"/>
      <c r="P11" s="6">
        <v>65.38</v>
      </c>
      <c r="Q11" s="8"/>
    </row>
    <row r="12" spans="1:17" ht="12.75">
      <c r="A12" s="7">
        <v>11</v>
      </c>
      <c r="B12" s="5">
        <f ca="1">IF(G12="P",COUNTIF(G$2:INDIRECT("G"&amp;ROW()),"P"),"")</f>
      </c>
      <c r="C12" s="23">
        <f ca="1">IF(F12="J",COUNTIF(F$2:INDIRECT("F"&amp;ROW()),"J"),"")</f>
        <v>1</v>
      </c>
      <c r="D12" s="27" t="s">
        <v>98</v>
      </c>
      <c r="E12" s="5" t="s">
        <v>5</v>
      </c>
      <c r="F12" s="5" t="s">
        <v>77</v>
      </c>
      <c r="G12" s="5" t="s">
        <v>74</v>
      </c>
      <c r="H12" s="5" t="s">
        <v>13</v>
      </c>
      <c r="I12" s="28" t="s">
        <v>99</v>
      </c>
      <c r="J12" s="32">
        <f t="shared" si="0"/>
        <v>127.69999999999999</v>
      </c>
      <c r="K12" s="36"/>
      <c r="L12" s="6">
        <v>61.68</v>
      </c>
      <c r="M12" s="6"/>
      <c r="N12" s="6"/>
      <c r="O12" s="6"/>
      <c r="P12" s="6">
        <v>66.02</v>
      </c>
      <c r="Q12" s="8"/>
    </row>
    <row r="13" spans="1:17" ht="12.75">
      <c r="A13" s="7">
        <v>12</v>
      </c>
      <c r="B13" s="5">
        <f ca="1">IF(G13="P",COUNTIF(G$2:INDIRECT("G"&amp;ROW()),"P"),"")</f>
      </c>
      <c r="C13" s="23">
        <f ca="1">IF(F13="J",COUNTIF(F$2:INDIRECT("F"&amp;ROW()),"J"),"")</f>
        <v>2</v>
      </c>
      <c r="D13" s="27" t="s">
        <v>101</v>
      </c>
      <c r="E13" s="5" t="s">
        <v>5</v>
      </c>
      <c r="F13" s="5" t="s">
        <v>77</v>
      </c>
      <c r="G13" s="5" t="s">
        <v>74</v>
      </c>
      <c r="H13" s="5" t="s">
        <v>13</v>
      </c>
      <c r="I13" s="28" t="s">
        <v>14</v>
      </c>
      <c r="J13" s="32">
        <f t="shared" si="0"/>
        <v>115.47</v>
      </c>
      <c r="K13" s="36">
        <v>61.83</v>
      </c>
      <c r="L13" s="6">
        <v>53.64</v>
      </c>
      <c r="M13" s="6"/>
      <c r="N13" s="6"/>
      <c r="O13" s="6"/>
      <c r="P13" s="6"/>
      <c r="Q13" s="8"/>
    </row>
    <row r="14" spans="1:17" ht="12.75">
      <c r="A14" s="7">
        <v>13</v>
      </c>
      <c r="B14" s="5">
        <f ca="1">IF(G14="P",COUNTIF(G$2:INDIRECT("G"&amp;ROW()),"P"),"")</f>
        <v>3</v>
      </c>
      <c r="C14" s="23">
        <f ca="1">IF(F14="J",COUNTIF(F$2:INDIRECT("F"&amp;ROW()),"J"),"")</f>
      </c>
      <c r="D14" s="27" t="s">
        <v>102</v>
      </c>
      <c r="E14" s="5" t="s">
        <v>5</v>
      </c>
      <c r="F14" s="5" t="s">
        <v>76</v>
      </c>
      <c r="G14" s="5" t="s">
        <v>75</v>
      </c>
      <c r="H14" s="5" t="s">
        <v>13</v>
      </c>
      <c r="I14" s="28" t="s">
        <v>14</v>
      </c>
      <c r="J14" s="32">
        <f t="shared" si="0"/>
        <v>109.78</v>
      </c>
      <c r="K14" s="36">
        <v>61.68</v>
      </c>
      <c r="L14" s="6">
        <v>48.1</v>
      </c>
      <c r="M14" s="6"/>
      <c r="N14" s="6"/>
      <c r="O14" s="6"/>
      <c r="P14" s="6"/>
      <c r="Q14" s="8"/>
    </row>
    <row r="15" spans="1:17" ht="12.75">
      <c r="A15" s="7">
        <v>14</v>
      </c>
      <c r="B15" s="5">
        <f ca="1">IF(G15="P",COUNTIF(G$2:INDIRECT("G"&amp;ROW()),"P"),"")</f>
      </c>
      <c r="C15" s="23">
        <f ca="1">IF(F15="J",COUNTIF(F$2:INDIRECT("F"&amp;ROW()),"J"),"")</f>
      </c>
      <c r="D15" s="27" t="s">
        <v>111</v>
      </c>
      <c r="E15" s="5" t="s">
        <v>5</v>
      </c>
      <c r="F15" s="5" t="s">
        <v>76</v>
      </c>
      <c r="G15" s="5" t="s">
        <v>74</v>
      </c>
      <c r="H15" s="5" t="s">
        <v>13</v>
      </c>
      <c r="I15" s="28" t="s">
        <v>14</v>
      </c>
      <c r="J15" s="32">
        <f t="shared" si="0"/>
        <v>74.15</v>
      </c>
      <c r="K15" s="36">
        <v>74.15</v>
      </c>
      <c r="L15" s="6"/>
      <c r="M15" s="6"/>
      <c r="N15" s="6"/>
      <c r="O15" s="6"/>
      <c r="P15" s="6"/>
      <c r="Q15" s="8"/>
    </row>
    <row r="16" spans="1:17" ht="12.75">
      <c r="A16" s="7">
        <v>15</v>
      </c>
      <c r="B16" s="5">
        <f ca="1">IF(G16="P",COUNTIF(G$2:INDIRECT("G"&amp;ROW()),"P"),"")</f>
      </c>
      <c r="C16" s="23">
        <f ca="1">IF(F16="J",COUNTIF(F$2:INDIRECT("F"&amp;ROW()),"J"),"")</f>
        <v>3</v>
      </c>
      <c r="D16" s="27" t="s">
        <v>113</v>
      </c>
      <c r="E16" s="5" t="s">
        <v>1</v>
      </c>
      <c r="F16" s="5" t="s">
        <v>77</v>
      </c>
      <c r="G16" s="5" t="s">
        <v>74</v>
      </c>
      <c r="H16" s="5" t="s">
        <v>13</v>
      </c>
      <c r="I16" s="28" t="s">
        <v>114</v>
      </c>
      <c r="J16" s="32">
        <f t="shared" si="0"/>
        <v>63.75</v>
      </c>
      <c r="K16" s="36">
        <v>63.75</v>
      </c>
      <c r="L16" s="6"/>
      <c r="M16" s="6"/>
      <c r="N16" s="6"/>
      <c r="O16" s="6"/>
      <c r="P16" s="6"/>
      <c r="Q16" s="8"/>
    </row>
    <row r="17" spans="1:17" ht="12.75">
      <c r="A17" s="7">
        <v>16</v>
      </c>
      <c r="B17" s="5">
        <f ca="1">IF(G17="P",COUNTIF(G$2:INDIRECT("G"&amp;ROW()),"P"),"")</f>
      </c>
      <c r="C17" s="23">
        <f ca="1">IF(F17="J",COUNTIF(F$2:INDIRECT("F"&amp;ROW()),"J"),"")</f>
      </c>
      <c r="D17" s="27" t="s">
        <v>97</v>
      </c>
      <c r="E17" s="5" t="s">
        <v>5</v>
      </c>
      <c r="F17" s="5" t="s">
        <v>76</v>
      </c>
      <c r="G17" s="5" t="s">
        <v>74</v>
      </c>
      <c r="H17" s="5" t="s">
        <v>13</v>
      </c>
      <c r="I17" s="28" t="s">
        <v>99</v>
      </c>
      <c r="J17" s="32">
        <f t="shared" si="0"/>
        <v>63.25</v>
      </c>
      <c r="K17" s="36"/>
      <c r="L17" s="6">
        <v>63.25</v>
      </c>
      <c r="M17" s="6"/>
      <c r="N17" s="6"/>
      <c r="O17" s="6"/>
      <c r="P17" s="6"/>
      <c r="Q17" s="8"/>
    </row>
    <row r="18" spans="1:17" ht="12.75">
      <c r="A18" s="59">
        <v>17</v>
      </c>
      <c r="B18" s="5">
        <f ca="1">IF(G18="P",COUNTIF(G$2:INDIRECT("G"&amp;ROW()),"P"),"")</f>
      </c>
      <c r="C18" s="23">
        <f ca="1">IF(F18="J",COUNTIF(F$2:INDIRECT("F"&amp;ROW()),"J"),"")</f>
      </c>
      <c r="D18" s="61" t="s">
        <v>115</v>
      </c>
      <c r="E18" s="60" t="s">
        <v>1</v>
      </c>
      <c r="F18" s="60" t="s">
        <v>76</v>
      </c>
      <c r="G18" s="60" t="s">
        <v>74</v>
      </c>
      <c r="H18" s="60" t="s">
        <v>13</v>
      </c>
      <c r="I18" s="62" t="s">
        <v>14</v>
      </c>
      <c r="J18" s="32">
        <f t="shared" si="0"/>
        <v>45.04</v>
      </c>
      <c r="K18" s="69">
        <v>45.04</v>
      </c>
      <c r="L18" s="65"/>
      <c r="M18" s="65"/>
      <c r="N18" s="65"/>
      <c r="O18" s="65"/>
      <c r="P18" s="65"/>
      <c r="Q18" s="66"/>
    </row>
    <row r="19" spans="1:17" ht="13.5" thickBot="1">
      <c r="A19" s="9">
        <v>18</v>
      </c>
      <c r="B19" s="10">
        <f ca="1">IF(G19="P",COUNTIF(G$2:INDIRECT("G"&amp;ROW()),"P"),"")</f>
      </c>
      <c r="C19" s="24">
        <f ca="1">IF(F19="J",COUNTIF(F$2:INDIRECT("F"&amp;ROW()),"J"),"")</f>
      </c>
      <c r="D19" s="29" t="s">
        <v>125</v>
      </c>
      <c r="E19" s="10" t="s">
        <v>5</v>
      </c>
      <c r="F19" s="10" t="s">
        <v>76</v>
      </c>
      <c r="G19" s="10" t="s">
        <v>74</v>
      </c>
      <c r="H19" s="10" t="s">
        <v>13</v>
      </c>
      <c r="I19" s="30" t="s">
        <v>14</v>
      </c>
      <c r="J19" s="42">
        <f t="shared" si="0"/>
        <v>0</v>
      </c>
      <c r="K19" s="37"/>
      <c r="L19" s="11"/>
      <c r="M19" s="11"/>
      <c r="N19" s="11"/>
      <c r="O19" s="11"/>
      <c r="P19" s="11"/>
      <c r="Q19" s="12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7" sqref="A27"/>
    </sheetView>
  </sheetViews>
  <sheetFormatPr defaultColWidth="9.140625" defaultRowHeight="12.75"/>
  <cols>
    <col min="1" max="3" width="4.7109375" style="1" customWidth="1"/>
    <col min="4" max="4" width="23.140625" style="0" bestFit="1" customWidth="1"/>
    <col min="5" max="7" width="4.7109375" style="1" customWidth="1"/>
    <col min="8" max="8" width="7.7109375" style="1" customWidth="1"/>
    <col min="9" max="9" width="17.421875" style="4" bestFit="1" customWidth="1"/>
    <col min="10" max="10" width="9.7109375" style="0" customWidth="1"/>
    <col min="11" max="17" width="12.7109375" style="3" customWidth="1"/>
  </cols>
  <sheetData>
    <row r="1" spans="1:17" s="2" customFormat="1" ht="39" thickBot="1">
      <c r="A1" s="17" t="s">
        <v>74</v>
      </c>
      <c r="B1" s="18" t="s">
        <v>75</v>
      </c>
      <c r="C1" s="21" t="s">
        <v>77</v>
      </c>
      <c r="D1" s="17" t="s">
        <v>78</v>
      </c>
      <c r="E1" s="18" t="s">
        <v>79</v>
      </c>
      <c r="F1" s="18" t="s">
        <v>83</v>
      </c>
      <c r="G1" s="18" t="s">
        <v>82</v>
      </c>
      <c r="H1" s="18" t="s">
        <v>80</v>
      </c>
      <c r="I1" s="21" t="s">
        <v>81</v>
      </c>
      <c r="J1" s="31" t="s">
        <v>122</v>
      </c>
      <c r="K1" s="35" t="s">
        <v>85</v>
      </c>
      <c r="L1" s="19" t="s">
        <v>86</v>
      </c>
      <c r="M1" s="19" t="s">
        <v>84</v>
      </c>
      <c r="N1" s="19" t="s">
        <v>87</v>
      </c>
      <c r="O1" s="19" t="s">
        <v>89</v>
      </c>
      <c r="P1" s="19" t="s">
        <v>88</v>
      </c>
      <c r="Q1" s="20" t="s">
        <v>90</v>
      </c>
    </row>
    <row r="2" spans="1:17" ht="12.75">
      <c r="A2" s="44">
        <v>1</v>
      </c>
      <c r="B2" s="45">
        <f ca="1">IF(G2="P",COUNTIF(G$2:INDIRECT("G"&amp;ROW()),"P"),"")</f>
      </c>
      <c r="C2" s="46">
        <f ca="1">IF(F2="J",COUNTIF(F$2:INDIRECT("F"&amp;ROW()),"J"),"")</f>
        <v>1</v>
      </c>
      <c r="D2" s="47" t="s">
        <v>131</v>
      </c>
      <c r="E2" s="45" t="s">
        <v>1</v>
      </c>
      <c r="F2" s="45" t="s">
        <v>77</v>
      </c>
      <c r="G2" s="45" t="s">
        <v>74</v>
      </c>
      <c r="H2" s="45" t="s">
        <v>13</v>
      </c>
      <c r="I2" s="53" t="s">
        <v>14</v>
      </c>
      <c r="J2" s="43">
        <f aca="true" t="shared" si="0" ref="J2:J24">IF(COUNT(K2:Q2),LARGE(K2:Q2,1),0)+IF(COUNT(K2:Q2)&gt;=2,LARGE(K2:Q2,2),0)+IF(COUNT(K2:Q2)&gt;=3,LARGE(K2:Q2,3),0)+IF(COUNT(K2:Q2)&gt;=4,LARGE(K2:Q2,4),0)</f>
        <v>300</v>
      </c>
      <c r="K2" s="56">
        <v>100</v>
      </c>
      <c r="L2" s="48">
        <v>100</v>
      </c>
      <c r="M2" s="48"/>
      <c r="N2" s="48"/>
      <c r="O2" s="49"/>
      <c r="P2" s="15">
        <v>100</v>
      </c>
      <c r="Q2" s="50"/>
    </row>
    <row r="3" spans="1:17" ht="12.75">
      <c r="A3" s="7">
        <v>2</v>
      </c>
      <c r="B3" s="5">
        <f ca="1">IF(G3="P",COUNTIF(G$2:INDIRECT("G"&amp;ROW()),"P"),"")</f>
      </c>
      <c r="C3" s="23">
        <f ca="1">IF(F3="J",COUNTIF(F$2:INDIRECT("F"&amp;ROW()),"J"),"")</f>
        <v>2</v>
      </c>
      <c r="D3" s="27" t="s">
        <v>135</v>
      </c>
      <c r="E3" s="5" t="s">
        <v>1</v>
      </c>
      <c r="F3" s="5" t="s">
        <v>77</v>
      </c>
      <c r="G3" s="5" t="s">
        <v>74</v>
      </c>
      <c r="H3" s="5" t="s">
        <v>13</v>
      </c>
      <c r="I3" s="54" t="s">
        <v>14</v>
      </c>
      <c r="J3" s="33">
        <f t="shared" si="0"/>
        <v>231.45</v>
      </c>
      <c r="K3" s="57">
        <v>92.91</v>
      </c>
      <c r="L3" s="41">
        <v>71.66</v>
      </c>
      <c r="M3" s="41"/>
      <c r="N3" s="41"/>
      <c r="O3" s="6"/>
      <c r="P3" s="6">
        <v>66.88</v>
      </c>
      <c r="Q3" s="8"/>
    </row>
    <row r="4" spans="1:17" ht="12.75">
      <c r="A4" s="7">
        <v>3</v>
      </c>
      <c r="B4" s="5">
        <f ca="1">IF(G4="P",COUNTIF(G$2:INDIRECT("G"&amp;ROW()),"P"),"")</f>
      </c>
      <c r="C4" s="23">
        <f ca="1">IF(F4="J",COUNTIF(F$2:INDIRECT("F"&amp;ROW()),"J"),"")</f>
        <v>3</v>
      </c>
      <c r="D4" s="27" t="s">
        <v>132</v>
      </c>
      <c r="E4" s="5" t="s">
        <v>5</v>
      </c>
      <c r="F4" s="5" t="s">
        <v>77</v>
      </c>
      <c r="G4" s="5" t="s">
        <v>74</v>
      </c>
      <c r="H4" s="5" t="s">
        <v>13</v>
      </c>
      <c r="I4" s="54" t="s">
        <v>93</v>
      </c>
      <c r="J4" s="33">
        <f t="shared" si="0"/>
        <v>221.76000000000002</v>
      </c>
      <c r="K4" s="57">
        <v>67.04</v>
      </c>
      <c r="L4" s="41">
        <v>90.57</v>
      </c>
      <c r="M4" s="41"/>
      <c r="N4" s="41"/>
      <c r="O4" s="6"/>
      <c r="P4" s="6">
        <v>64.15</v>
      </c>
      <c r="Q4" s="8"/>
    </row>
    <row r="5" spans="1:17" ht="12.75">
      <c r="A5" s="7">
        <v>4</v>
      </c>
      <c r="B5" s="5">
        <f ca="1">IF(G5="P",COUNTIF(G$2:INDIRECT("G"&amp;ROW()),"P"),"")</f>
      </c>
      <c r="C5" s="23">
        <f ca="1">IF(F5="J",COUNTIF(F$2:INDIRECT("F"&amp;ROW()),"J"),"")</f>
        <v>4</v>
      </c>
      <c r="D5" s="27" t="s">
        <v>138</v>
      </c>
      <c r="E5" s="5" t="s">
        <v>1</v>
      </c>
      <c r="F5" s="5" t="s">
        <v>77</v>
      </c>
      <c r="G5" s="5" t="s">
        <v>74</v>
      </c>
      <c r="H5" s="5" t="s">
        <v>13</v>
      </c>
      <c r="I5" s="54" t="s">
        <v>14</v>
      </c>
      <c r="J5" s="33">
        <f t="shared" si="0"/>
        <v>217.32</v>
      </c>
      <c r="K5" s="57">
        <v>92.7</v>
      </c>
      <c r="L5" s="41">
        <v>54.81</v>
      </c>
      <c r="M5" s="41"/>
      <c r="N5" s="41"/>
      <c r="O5" s="6"/>
      <c r="P5" s="6">
        <v>69.81</v>
      </c>
      <c r="Q5" s="8"/>
    </row>
    <row r="6" spans="1:17" ht="12.75">
      <c r="A6" s="7">
        <v>5</v>
      </c>
      <c r="B6" s="5">
        <f ca="1">IF(G6="P",COUNTIF(G$2:INDIRECT("G"&amp;ROW()),"P"),"")</f>
      </c>
      <c r="C6" s="23">
        <f ca="1">IF(F6="J",COUNTIF(F$2:INDIRECT("F"&amp;ROW()),"J"),"")</f>
        <v>5</v>
      </c>
      <c r="D6" s="27" t="s">
        <v>134</v>
      </c>
      <c r="E6" s="5" t="s">
        <v>5</v>
      </c>
      <c r="F6" s="5" t="s">
        <v>77</v>
      </c>
      <c r="G6" s="5" t="s">
        <v>74</v>
      </c>
      <c r="H6" s="5" t="s">
        <v>13</v>
      </c>
      <c r="I6" s="54" t="s">
        <v>141</v>
      </c>
      <c r="J6" s="33">
        <f t="shared" si="0"/>
        <v>202.98000000000002</v>
      </c>
      <c r="K6" s="57">
        <v>82.08</v>
      </c>
      <c r="L6" s="41">
        <v>71.84</v>
      </c>
      <c r="M6" s="41"/>
      <c r="N6" s="41"/>
      <c r="O6" s="6"/>
      <c r="P6" s="6">
        <v>49.06</v>
      </c>
      <c r="Q6" s="8"/>
    </row>
    <row r="7" spans="1:17" ht="12.75">
      <c r="A7" s="7">
        <v>6</v>
      </c>
      <c r="B7" s="5">
        <f ca="1">IF(G7="P",COUNTIF(G$2:INDIRECT("G"&amp;ROW()),"P"),"")</f>
      </c>
      <c r="C7" s="23">
        <f ca="1">IF(F7="J",COUNTIF(F$2:INDIRECT("F"&amp;ROW()),"J"),"")</f>
      </c>
      <c r="D7" s="27" t="s">
        <v>137</v>
      </c>
      <c r="E7" s="5" t="s">
        <v>5</v>
      </c>
      <c r="F7" s="5" t="s">
        <v>76</v>
      </c>
      <c r="G7" s="5" t="s">
        <v>74</v>
      </c>
      <c r="H7" s="5" t="s">
        <v>13</v>
      </c>
      <c r="I7" s="54" t="s">
        <v>14</v>
      </c>
      <c r="J7" s="33">
        <f t="shared" si="0"/>
        <v>161.76</v>
      </c>
      <c r="K7" s="57">
        <v>98.24</v>
      </c>
      <c r="L7" s="41">
        <v>63.52</v>
      </c>
      <c r="M7" s="41"/>
      <c r="N7" s="41"/>
      <c r="O7" s="6"/>
      <c r="P7" s="6"/>
      <c r="Q7" s="8"/>
    </row>
    <row r="8" spans="1:17" ht="12.75">
      <c r="A8" s="7">
        <v>7</v>
      </c>
      <c r="B8" s="5">
        <f ca="1">IF(G8="P",COUNTIF(G$2:INDIRECT("G"&amp;ROW()),"P"),"")</f>
      </c>
      <c r="C8" s="23">
        <f ca="1">IF(F8="J",COUNTIF(F$2:INDIRECT("F"&amp;ROW()),"J"),"")</f>
        <v>6</v>
      </c>
      <c r="D8" s="27" t="s">
        <v>133</v>
      </c>
      <c r="E8" s="5" t="s">
        <v>5</v>
      </c>
      <c r="F8" s="5" t="s">
        <v>77</v>
      </c>
      <c r="G8" s="5" t="s">
        <v>74</v>
      </c>
      <c r="H8" s="5" t="s">
        <v>13</v>
      </c>
      <c r="I8" s="54" t="s">
        <v>99</v>
      </c>
      <c r="J8" s="33">
        <f t="shared" si="0"/>
        <v>153.5</v>
      </c>
      <c r="K8" s="57"/>
      <c r="L8" s="41">
        <v>82.64</v>
      </c>
      <c r="M8" s="41"/>
      <c r="N8" s="41"/>
      <c r="O8" s="6"/>
      <c r="P8" s="6">
        <v>70.86</v>
      </c>
      <c r="Q8" s="8"/>
    </row>
    <row r="9" spans="1:17" ht="12.75">
      <c r="A9" s="7">
        <v>8</v>
      </c>
      <c r="B9" s="5">
        <f ca="1">IF(G9="P",COUNTIF(G$2:INDIRECT("G"&amp;ROW()),"P"),"")</f>
      </c>
      <c r="C9" s="23">
        <f ca="1">IF(F9="J",COUNTIF(F$2:INDIRECT("F"&amp;ROW()),"J"),"")</f>
        <v>7</v>
      </c>
      <c r="D9" s="27" t="s">
        <v>144</v>
      </c>
      <c r="E9" s="5" t="s">
        <v>1</v>
      </c>
      <c r="F9" s="5" t="s">
        <v>77</v>
      </c>
      <c r="G9" s="5" t="s">
        <v>74</v>
      </c>
      <c r="H9" s="5" t="s">
        <v>13</v>
      </c>
      <c r="I9" s="54" t="s">
        <v>14</v>
      </c>
      <c r="J9" s="33">
        <f t="shared" si="0"/>
        <v>145.87</v>
      </c>
      <c r="K9" s="57">
        <v>82.98</v>
      </c>
      <c r="L9" s="41"/>
      <c r="M9" s="41"/>
      <c r="N9" s="41"/>
      <c r="O9" s="6"/>
      <c r="P9" s="6">
        <v>62.89</v>
      </c>
      <c r="Q9" s="8"/>
    </row>
    <row r="10" spans="1:17" ht="12.75">
      <c r="A10" s="7">
        <v>8</v>
      </c>
      <c r="B10" s="5">
        <f ca="1">IF(G10="P",COUNTIF(G$2:INDIRECT("G"&amp;ROW()),"P"),"")</f>
      </c>
      <c r="C10" s="23">
        <f ca="1">IF(F10="J",COUNTIF(F$2:INDIRECT("F"&amp;ROW()),"J"),"")</f>
        <v>8</v>
      </c>
      <c r="D10" s="27" t="s">
        <v>136</v>
      </c>
      <c r="E10" s="5" t="s">
        <v>5</v>
      </c>
      <c r="F10" s="5" t="s">
        <v>77</v>
      </c>
      <c r="G10" s="5" t="s">
        <v>74</v>
      </c>
      <c r="H10" s="5" t="s">
        <v>13</v>
      </c>
      <c r="I10" s="54" t="s">
        <v>14</v>
      </c>
      <c r="J10" s="33">
        <f t="shared" si="0"/>
        <v>131.03</v>
      </c>
      <c r="K10" s="57"/>
      <c r="L10" s="41">
        <v>64.99</v>
      </c>
      <c r="M10" s="41"/>
      <c r="N10" s="41"/>
      <c r="O10" s="6"/>
      <c r="P10" s="6">
        <v>66.04</v>
      </c>
      <c r="Q10" s="8"/>
    </row>
    <row r="11" spans="1:17" ht="12.75">
      <c r="A11" s="7">
        <v>10</v>
      </c>
      <c r="B11" s="5">
        <f ca="1">IF(G11="P",COUNTIF(G$2:INDIRECT("G"&amp;ROW()),"P"),"")</f>
      </c>
      <c r="C11" s="23">
        <f ca="1">IF(F11="J",COUNTIF(F$2:INDIRECT("F"&amp;ROW()),"J"),"")</f>
      </c>
      <c r="D11" s="27" t="s">
        <v>146</v>
      </c>
      <c r="E11" s="5" t="s">
        <v>1</v>
      </c>
      <c r="F11" s="5" t="s">
        <v>76</v>
      </c>
      <c r="G11" s="5" t="s">
        <v>74</v>
      </c>
      <c r="H11" s="5" t="s">
        <v>13</v>
      </c>
      <c r="I11" s="54" t="s">
        <v>14</v>
      </c>
      <c r="J11" s="33">
        <f t="shared" si="0"/>
        <v>113.42</v>
      </c>
      <c r="K11" s="57">
        <v>48.22</v>
      </c>
      <c r="L11" s="41"/>
      <c r="M11" s="41"/>
      <c r="N11" s="41"/>
      <c r="O11" s="6"/>
      <c r="P11" s="6">
        <v>65.2</v>
      </c>
      <c r="Q11" s="8"/>
    </row>
    <row r="12" spans="1:17" ht="12.75">
      <c r="A12" s="7">
        <v>11</v>
      </c>
      <c r="B12" s="5">
        <f ca="1">IF(G12="P",COUNTIF(G$2:INDIRECT("G"&amp;ROW()),"P"),"")</f>
      </c>
      <c r="C12" s="23">
        <f ca="1">IF(F12="J",COUNTIF(F$2:INDIRECT("F"&amp;ROW()),"J"),"")</f>
      </c>
      <c r="D12" s="27" t="s">
        <v>125</v>
      </c>
      <c r="E12" s="5" t="s">
        <v>5</v>
      </c>
      <c r="F12" s="5" t="s">
        <v>76</v>
      </c>
      <c r="G12" s="5" t="s">
        <v>74</v>
      </c>
      <c r="H12" s="5" t="s">
        <v>13</v>
      </c>
      <c r="I12" s="54" t="s">
        <v>14</v>
      </c>
      <c r="J12" s="33">
        <f t="shared" si="0"/>
        <v>100</v>
      </c>
      <c r="K12" s="57"/>
      <c r="L12" s="41"/>
      <c r="M12" s="41">
        <v>100</v>
      </c>
      <c r="N12" s="41"/>
      <c r="O12" s="6"/>
      <c r="P12" s="6"/>
      <c r="Q12" s="8"/>
    </row>
    <row r="13" spans="1:17" ht="12.75">
      <c r="A13" s="7">
        <v>12</v>
      </c>
      <c r="B13" s="5">
        <f ca="1">IF(G13="P",COUNTIF(G$2:INDIRECT("G"&amp;ROW()),"P"),"")</f>
      </c>
      <c r="C13" s="23">
        <f ca="1">IF(F13="J",COUNTIF(F$2:INDIRECT("F"&amp;ROW()),"J"),"")</f>
      </c>
      <c r="D13" s="27" t="s">
        <v>148</v>
      </c>
      <c r="E13" s="5" t="s">
        <v>1</v>
      </c>
      <c r="F13" s="5" t="s">
        <v>76</v>
      </c>
      <c r="G13" s="5" t="s">
        <v>74</v>
      </c>
      <c r="H13" s="5" t="s">
        <v>13</v>
      </c>
      <c r="I13" s="54" t="s">
        <v>14</v>
      </c>
      <c r="J13" s="33">
        <f t="shared" si="0"/>
        <v>97.69</v>
      </c>
      <c r="K13" s="57"/>
      <c r="L13" s="41"/>
      <c r="M13" s="41"/>
      <c r="N13" s="41"/>
      <c r="O13" s="6"/>
      <c r="P13" s="6">
        <v>97.69</v>
      </c>
      <c r="Q13" s="8"/>
    </row>
    <row r="14" spans="1:17" ht="12.75">
      <c r="A14" s="7">
        <v>13</v>
      </c>
      <c r="B14" s="5">
        <f ca="1">IF(G14="P",COUNTIF(G$2:INDIRECT("G"&amp;ROW()),"P"),"")</f>
      </c>
      <c r="C14" s="23">
        <f ca="1">IF(F14="J",COUNTIF(F$2:INDIRECT("F"&amp;ROW()),"J"),"")</f>
      </c>
      <c r="D14" s="27" t="s">
        <v>149</v>
      </c>
      <c r="E14" s="5" t="s">
        <v>1</v>
      </c>
      <c r="F14" s="5" t="s">
        <v>76</v>
      </c>
      <c r="G14" s="5" t="s">
        <v>74</v>
      </c>
      <c r="H14" s="5" t="s">
        <v>13</v>
      </c>
      <c r="I14" s="54" t="s">
        <v>14</v>
      </c>
      <c r="J14" s="33">
        <f t="shared" si="0"/>
        <v>90.99</v>
      </c>
      <c r="K14" s="57"/>
      <c r="L14" s="41"/>
      <c r="M14" s="41"/>
      <c r="N14" s="41"/>
      <c r="O14" s="6"/>
      <c r="P14" s="6">
        <v>90.99</v>
      </c>
      <c r="Q14" s="8"/>
    </row>
    <row r="15" spans="1:17" ht="12.75">
      <c r="A15" s="7">
        <v>14</v>
      </c>
      <c r="B15" s="5">
        <f ca="1">IF(G15="P",COUNTIF(G$2:INDIRECT("G"&amp;ROW()),"P"),"")</f>
      </c>
      <c r="C15" s="23">
        <f ca="1">IF(F15="J",COUNTIF(F$2:INDIRECT("F"&amp;ROW()),"J"),"")</f>
        <v>9</v>
      </c>
      <c r="D15" s="27" t="s">
        <v>150</v>
      </c>
      <c r="E15" s="5" t="s">
        <v>5</v>
      </c>
      <c r="F15" s="5" t="s">
        <v>77</v>
      </c>
      <c r="G15" s="5" t="s">
        <v>74</v>
      </c>
      <c r="H15" s="5" t="s">
        <v>13</v>
      </c>
      <c r="I15" s="54" t="s">
        <v>14</v>
      </c>
      <c r="J15" s="33">
        <f t="shared" si="0"/>
        <v>86.37</v>
      </c>
      <c r="K15" s="57"/>
      <c r="L15" s="41"/>
      <c r="M15" s="41"/>
      <c r="N15" s="41"/>
      <c r="O15" s="6"/>
      <c r="P15" s="6">
        <v>86.37</v>
      </c>
      <c r="Q15" s="8"/>
    </row>
    <row r="16" spans="1:17" ht="12.75">
      <c r="A16" s="7">
        <v>15</v>
      </c>
      <c r="B16" s="5">
        <f ca="1">IF(G16="P",COUNTIF(G$2:INDIRECT("G"&amp;ROW()),"P"),"")</f>
      </c>
      <c r="C16" s="23">
        <f ca="1">IF(F16="J",COUNTIF(F$2:INDIRECT("F"&amp;ROW()),"J"),"")</f>
      </c>
      <c r="D16" s="61" t="s">
        <v>145</v>
      </c>
      <c r="E16" s="60" t="s">
        <v>1</v>
      </c>
      <c r="F16" s="60" t="s">
        <v>76</v>
      </c>
      <c r="G16" s="60" t="s">
        <v>74</v>
      </c>
      <c r="H16" s="60" t="s">
        <v>13</v>
      </c>
      <c r="I16" s="67" t="s">
        <v>14</v>
      </c>
      <c r="J16" s="33">
        <f t="shared" si="0"/>
        <v>81.5</v>
      </c>
      <c r="K16" s="68">
        <v>81.5</v>
      </c>
      <c r="L16" s="64"/>
      <c r="M16" s="64"/>
      <c r="N16" s="64"/>
      <c r="O16" s="65"/>
      <c r="P16" s="6"/>
      <c r="Q16" s="66"/>
    </row>
    <row r="17" spans="1:17" ht="12.75">
      <c r="A17" s="7">
        <v>16</v>
      </c>
      <c r="B17" s="5">
        <f ca="1">IF(G17="P",COUNTIF(G$2:INDIRECT("G"&amp;ROW()),"P"),"")</f>
      </c>
      <c r="C17" s="23">
        <f ca="1">IF(F17="J",COUNTIF(F$2:INDIRECT("F"&amp;ROW()),"J"),"")</f>
        <v>10</v>
      </c>
      <c r="D17" s="61" t="s">
        <v>151</v>
      </c>
      <c r="E17" s="60" t="s">
        <v>5</v>
      </c>
      <c r="F17" s="60" t="s">
        <v>77</v>
      </c>
      <c r="G17" s="60" t="s">
        <v>74</v>
      </c>
      <c r="H17" s="60" t="s">
        <v>13</v>
      </c>
      <c r="I17" s="67" t="s">
        <v>152</v>
      </c>
      <c r="J17" s="33">
        <f t="shared" si="0"/>
        <v>72.75</v>
      </c>
      <c r="K17" s="68"/>
      <c r="L17" s="64"/>
      <c r="M17" s="64"/>
      <c r="N17" s="64"/>
      <c r="O17" s="65"/>
      <c r="P17" s="6">
        <v>72.75</v>
      </c>
      <c r="Q17" s="66"/>
    </row>
    <row r="18" spans="1:17" ht="12.75">
      <c r="A18" s="7">
        <v>17</v>
      </c>
      <c r="B18" s="5">
        <f ca="1">IF(G18="P",COUNTIF(G$2:INDIRECT("G"&amp;ROW()),"P"),"")</f>
      </c>
      <c r="C18" s="23">
        <f ca="1">IF(F18="J",COUNTIF(F$2:INDIRECT("F"&amp;ROW()),"J"),"")</f>
        <v>11</v>
      </c>
      <c r="D18" s="61" t="s">
        <v>153</v>
      </c>
      <c r="E18" s="60" t="s">
        <v>5</v>
      </c>
      <c r="F18" s="60" t="s">
        <v>77</v>
      </c>
      <c r="G18" s="60" t="s">
        <v>74</v>
      </c>
      <c r="H18" s="60" t="s">
        <v>13</v>
      </c>
      <c r="I18" s="67" t="s">
        <v>14</v>
      </c>
      <c r="J18" s="33">
        <f t="shared" si="0"/>
        <v>71.91</v>
      </c>
      <c r="K18" s="68"/>
      <c r="L18" s="64"/>
      <c r="M18" s="64"/>
      <c r="N18" s="64"/>
      <c r="O18" s="65"/>
      <c r="P18" s="6">
        <v>71.91</v>
      </c>
      <c r="Q18" s="66"/>
    </row>
    <row r="19" spans="1:17" ht="12.75">
      <c r="A19" s="7">
        <v>18</v>
      </c>
      <c r="B19" s="5">
        <f ca="1">IF(G19="P",COUNTIF(G$2:INDIRECT("G"&amp;ROW()),"P"),"")</f>
      </c>
      <c r="C19" s="23">
        <f ca="1">IF(F19="J",COUNTIF(F$2:INDIRECT("F"&amp;ROW()),"J"),"")</f>
        <v>12</v>
      </c>
      <c r="D19" s="61" t="s">
        <v>101</v>
      </c>
      <c r="E19" s="60" t="s">
        <v>5</v>
      </c>
      <c r="F19" s="60" t="s">
        <v>77</v>
      </c>
      <c r="G19" s="60" t="s">
        <v>74</v>
      </c>
      <c r="H19" s="60" t="s">
        <v>13</v>
      </c>
      <c r="I19" s="67" t="s">
        <v>14</v>
      </c>
      <c r="J19" s="33">
        <f t="shared" si="0"/>
        <v>71.28</v>
      </c>
      <c r="K19" s="68"/>
      <c r="L19" s="64"/>
      <c r="M19" s="64"/>
      <c r="N19" s="64"/>
      <c r="O19" s="65"/>
      <c r="P19" s="65">
        <v>71.28</v>
      </c>
      <c r="Q19" s="66"/>
    </row>
    <row r="20" spans="1:17" ht="12.75">
      <c r="A20" s="7">
        <v>19</v>
      </c>
      <c r="B20" s="5">
        <f ca="1">IF(G20="P",COUNTIF(G$2:INDIRECT("G"&amp;ROW()),"P"),"")</f>
      </c>
      <c r="C20" s="23">
        <f ca="1">IF(F20="J",COUNTIF(F$2:INDIRECT("F"&amp;ROW()),"J"),"")</f>
      </c>
      <c r="D20" s="61" t="s">
        <v>147</v>
      </c>
      <c r="E20" s="60" t="s">
        <v>1</v>
      </c>
      <c r="F20" s="60" t="s">
        <v>76</v>
      </c>
      <c r="G20" s="60" t="s">
        <v>74</v>
      </c>
      <c r="H20" s="60" t="s">
        <v>13</v>
      </c>
      <c r="I20" s="67" t="s">
        <v>114</v>
      </c>
      <c r="J20" s="33">
        <f t="shared" si="0"/>
        <v>62.76</v>
      </c>
      <c r="K20" s="68">
        <v>62.76</v>
      </c>
      <c r="L20" s="64"/>
      <c r="M20" s="64"/>
      <c r="N20" s="64"/>
      <c r="O20" s="65"/>
      <c r="P20" s="65"/>
      <c r="Q20" s="66"/>
    </row>
    <row r="21" spans="1:17" ht="12.75">
      <c r="A21" s="7">
        <v>20</v>
      </c>
      <c r="B21" s="5">
        <f ca="1">IF(G21="P",COUNTIF(G$2:INDIRECT("G"&amp;ROW()),"P"),"")</f>
      </c>
      <c r="C21" s="23">
        <f ca="1">IF(F21="J",COUNTIF(F$2:INDIRECT("F"&amp;ROW()),"J"),"")</f>
      </c>
      <c r="D21" s="61" t="s">
        <v>154</v>
      </c>
      <c r="E21" s="60" t="s">
        <v>1</v>
      </c>
      <c r="F21" s="60" t="s">
        <v>76</v>
      </c>
      <c r="G21" s="60" t="s">
        <v>74</v>
      </c>
      <c r="H21" s="60" t="s">
        <v>13</v>
      </c>
      <c r="I21" s="67" t="s">
        <v>14</v>
      </c>
      <c r="J21" s="33">
        <f t="shared" si="0"/>
        <v>57.86</v>
      </c>
      <c r="K21" s="68"/>
      <c r="L21" s="64"/>
      <c r="M21" s="64"/>
      <c r="N21" s="64"/>
      <c r="O21" s="65"/>
      <c r="P21" s="65">
        <v>57.86</v>
      </c>
      <c r="Q21" s="66"/>
    </row>
    <row r="22" spans="1:17" ht="12.75">
      <c r="A22" s="7">
        <v>21</v>
      </c>
      <c r="B22" s="5">
        <f ca="1">IF(G22="P",COUNTIF(G$2:INDIRECT("G"&amp;ROW()),"P"),"")</f>
      </c>
      <c r="C22" s="23">
        <f ca="1">IF(F22="J",COUNTIF(F$2:INDIRECT("F"&amp;ROW()),"J"),"")</f>
      </c>
      <c r="D22" s="61" t="s">
        <v>139</v>
      </c>
      <c r="E22" s="60" t="s">
        <v>5</v>
      </c>
      <c r="F22" s="60" t="s">
        <v>76</v>
      </c>
      <c r="G22" s="60" t="s">
        <v>74</v>
      </c>
      <c r="H22" s="60" t="s">
        <v>142</v>
      </c>
      <c r="I22" s="67" t="s">
        <v>114</v>
      </c>
      <c r="J22" s="33">
        <f t="shared" si="0"/>
        <v>50.75</v>
      </c>
      <c r="K22" s="68"/>
      <c r="L22" s="64">
        <v>50.75</v>
      </c>
      <c r="M22" s="64"/>
      <c r="N22" s="64"/>
      <c r="O22" s="65"/>
      <c r="P22" s="65"/>
      <c r="Q22" s="66"/>
    </row>
    <row r="23" spans="1:17" ht="12.75">
      <c r="A23" s="7">
        <v>22</v>
      </c>
      <c r="B23" s="5">
        <f ca="1">IF(G23="P",COUNTIF(G$2:INDIRECT("G"&amp;ROW()),"P"),"")</f>
      </c>
      <c r="C23" s="23">
        <f ca="1">IF(F23="J",COUNTIF(F$2:INDIRECT("F"&amp;ROW()),"J"),"")</f>
      </c>
      <c r="D23" s="61" t="s">
        <v>140</v>
      </c>
      <c r="E23" s="60" t="s">
        <v>1</v>
      </c>
      <c r="F23" s="60" t="s">
        <v>76</v>
      </c>
      <c r="G23" s="60" t="s">
        <v>74</v>
      </c>
      <c r="H23" s="60" t="s">
        <v>142</v>
      </c>
      <c r="I23" s="67" t="s">
        <v>114</v>
      </c>
      <c r="J23" s="33">
        <f t="shared" si="0"/>
        <v>48.92</v>
      </c>
      <c r="K23" s="68"/>
      <c r="L23" s="64">
        <v>48.92</v>
      </c>
      <c r="M23" s="64"/>
      <c r="N23" s="64"/>
      <c r="O23" s="65"/>
      <c r="P23" s="65"/>
      <c r="Q23" s="66"/>
    </row>
    <row r="24" spans="1:17" ht="13.5" thickBot="1">
      <c r="A24" s="9">
        <v>23</v>
      </c>
      <c r="B24" s="10">
        <f ca="1">IF(G24="P",COUNTIF(G$2:INDIRECT("G"&amp;ROW()),"P"),"")</f>
      </c>
      <c r="C24" s="24">
        <f ca="1">IF(F24="J",COUNTIF(F$2:INDIRECT("F"&amp;ROW()),"J"),"")</f>
        <v>13</v>
      </c>
      <c r="D24" s="29" t="s">
        <v>155</v>
      </c>
      <c r="E24" s="10" t="s">
        <v>1</v>
      </c>
      <c r="F24" s="10" t="s">
        <v>77</v>
      </c>
      <c r="G24" s="10" t="s">
        <v>74</v>
      </c>
      <c r="H24" s="10" t="s">
        <v>13</v>
      </c>
      <c r="I24" s="55" t="s">
        <v>93</v>
      </c>
      <c r="J24" s="34">
        <f t="shared" si="0"/>
        <v>40.67</v>
      </c>
      <c r="K24" s="58"/>
      <c r="L24" s="52"/>
      <c r="M24" s="52"/>
      <c r="N24" s="52"/>
      <c r="O24" s="11"/>
      <c r="P24" s="11">
        <v>40.67</v>
      </c>
      <c r="Q2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</dc:creator>
  <cp:keywords/>
  <dc:description/>
  <cp:lastModifiedBy>Chubby</cp:lastModifiedBy>
  <cp:lastPrinted>2009-09-27T13:13:17Z</cp:lastPrinted>
  <dcterms:created xsi:type="dcterms:W3CDTF">2009-08-31T10:43:24Z</dcterms:created>
  <dcterms:modified xsi:type="dcterms:W3CDTF">2019-11-30T11:19:40Z</dcterms:modified>
  <cp:category/>
  <cp:version/>
  <cp:contentType/>
  <cp:contentStatus/>
</cp:coreProperties>
</file>